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A41D37FE-AF7D-4648-BCF4-A2CAD671FE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41" i="1"/>
  <c r="M42" i="1"/>
  <c r="M43" i="1"/>
  <c r="M44" i="1"/>
  <c r="M4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11" i="1"/>
  <c r="M112" i="1"/>
  <c r="M113" i="1"/>
  <c r="M114" i="1"/>
  <c r="M115" i="1"/>
  <c r="M22" i="1"/>
  <c r="L23" i="1"/>
  <c r="L24" i="1"/>
  <c r="L25" i="1"/>
  <c r="L26" i="1"/>
  <c r="L27" i="1"/>
  <c r="L28" i="1"/>
  <c r="L29" i="1"/>
  <c r="L41" i="1"/>
  <c r="L42" i="1"/>
  <c r="L43" i="1"/>
  <c r="L44" i="1"/>
  <c r="L4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11" i="1"/>
  <c r="L112" i="1"/>
  <c r="L113" i="1"/>
  <c r="L114" i="1"/>
  <c r="L115" i="1"/>
  <c r="L22" i="1"/>
</calcChain>
</file>

<file path=xl/sharedStrings.xml><?xml version="1.0" encoding="utf-8"?>
<sst xmlns="http://schemas.openxmlformats.org/spreadsheetml/2006/main" count="252" uniqueCount="128">
  <si>
    <t>ООО «Прометей»</t>
  </si>
  <si>
    <t>Юридический адрес: 191036 Г. Санкт-Петербург, ул. Кременчугская д. 11 корп. 1 кв. 207</t>
  </si>
  <si>
    <t>Почтовый адрес: 199178, г. Санкт-Петербург, 7-я линия В.О., д. 76, БЦ «Сенатор», оф. 506</t>
  </si>
  <si>
    <t>ИНН 4223712739  КПП 784201001</t>
  </si>
  <si>
    <t xml:space="preserve">                              Рас/счет 40702810861100000154</t>
  </si>
  <si>
    <t>в НОВОСИБИРСКИЙ ФИЛИАЛ № 2 ПАО "БИНБАНК"</t>
  </si>
  <si>
    <t>Кор/счет 30101810550040000884</t>
  </si>
  <si>
    <t>БИК 045004884</t>
  </si>
  <si>
    <t>ОГРН 1104223001057</t>
  </si>
  <si>
    <t>Уважаемый партнер компании Прометей!</t>
  </si>
  <si>
    <t>Модель</t>
  </si>
  <si>
    <t>Напряжение (V)</t>
  </si>
  <si>
    <t>Емкость при 20 час.разряде(Ah)</t>
  </si>
  <si>
    <t>Ток заряда max</t>
  </si>
  <si>
    <t>Внутреннее сопротивление (мОм)</t>
  </si>
  <si>
    <t>Тип клемм</t>
  </si>
  <si>
    <t>Размеры(мм)</t>
  </si>
  <si>
    <t>Вес</t>
  </si>
  <si>
    <t>Длина</t>
  </si>
  <si>
    <t>Ширина</t>
  </si>
  <si>
    <t>Высота</t>
  </si>
  <si>
    <t>РЕ 1205</t>
  </si>
  <si>
    <t>FASTON (зажим) 6,35 мм</t>
  </si>
  <si>
    <t>РЕ 1207</t>
  </si>
  <si>
    <t>РЕ 1209</t>
  </si>
  <si>
    <t>РЕ 1212</t>
  </si>
  <si>
    <t>РЕ 1218</t>
  </si>
  <si>
    <t>Болт+гайка Ø5мм</t>
  </si>
  <si>
    <t>РЕ 1226</t>
  </si>
  <si>
    <t>РЕ 1233</t>
  </si>
  <si>
    <t>Под болт M6</t>
  </si>
  <si>
    <t>РЕ 1240</t>
  </si>
  <si>
    <t>РЕ 1245</t>
  </si>
  <si>
    <t>РЕ 1255</t>
  </si>
  <si>
    <t>РЕ 1270</t>
  </si>
  <si>
    <t>РЕ 1290</t>
  </si>
  <si>
    <t>РЕ 12100</t>
  </si>
  <si>
    <t>Под болт M8</t>
  </si>
  <si>
    <t>РЕ 12120</t>
  </si>
  <si>
    <t>РЕ 12200</t>
  </si>
  <si>
    <t>7.2</t>
  </si>
  <si>
    <t>9.2</t>
  </si>
  <si>
    <t>101/106</t>
  </si>
  <si>
    <t>94/100</t>
  </si>
  <si>
    <t>95/99</t>
  </si>
  <si>
    <t>175/182</t>
  </si>
  <si>
    <t>155/180</t>
  </si>
  <si>
    <t>212/230</t>
  </si>
  <si>
    <t>208/227</t>
  </si>
  <si>
    <t>Принимая данное предложение Вы получаете:</t>
  </si>
  <si>
    <t xml:space="preserve"> - Качественный и востребованный товар</t>
  </si>
  <si>
    <t xml:space="preserve"> - Возможность расширить свой текущий ассортимент</t>
  </si>
  <si>
    <t xml:space="preserve"> - Укрепление связей с надежными поставщиками</t>
  </si>
  <si>
    <t>Будем рады долговременному и взаимовыгодному сотрудничеству!</t>
  </si>
  <si>
    <t>ООО "Прометей"</t>
  </si>
  <si>
    <t>• Срок службы 6 лет</t>
  </si>
  <si>
    <t>• Используется в качестве источника резервного питания в источниках бесперебойного питания, системах охранной и пожарной сигнализации, электроприборах и другом оборудовании</t>
  </si>
  <si>
    <t>• Номинальное напряжение 12 В</t>
  </si>
  <si>
    <t>РЕ 1205 L</t>
  </si>
  <si>
    <t>РЕ 1207 L</t>
  </si>
  <si>
    <t>РЕ 1209 L</t>
  </si>
  <si>
    <t>РЕ 1212 L</t>
  </si>
  <si>
    <t>РЕ 1218 L</t>
  </si>
  <si>
    <t>РЕ 1226 L</t>
  </si>
  <si>
    <t>РЕ 1233 L</t>
  </si>
  <si>
    <t>РЕ 1240 L</t>
  </si>
  <si>
    <t>РЕ 1245 L</t>
  </si>
  <si>
    <t>РЕ 1255 L</t>
  </si>
  <si>
    <t>РЕ 1270 L</t>
  </si>
  <si>
    <t>РЕ 1290 L</t>
  </si>
  <si>
    <t>РЕ 12100 L</t>
  </si>
  <si>
    <t>РЕ 12120 L</t>
  </si>
  <si>
    <t>РЕ 12200 L</t>
  </si>
  <si>
    <t>• Срок службы 10 лет</t>
  </si>
  <si>
    <t>Габариты (мм)</t>
  </si>
  <si>
    <t>Вес  (кг)</t>
  </si>
  <si>
    <t>http://prometheusenergy.ru/</t>
  </si>
  <si>
    <t>8 (812) 660-52-38</t>
  </si>
  <si>
    <t>info@prometheusenergy.ru</t>
  </si>
  <si>
    <t>РРЦ (Руб)</t>
  </si>
  <si>
    <t>• Номинальное напряжение 6 В</t>
  </si>
  <si>
    <t>6 V</t>
  </si>
  <si>
    <t>1,3 Ah</t>
  </si>
  <si>
    <t>0,29 кг</t>
  </si>
  <si>
    <t>РЕ 6032</t>
  </si>
  <si>
    <t>3,2 Ah</t>
  </si>
  <si>
    <t>0,63 кг</t>
  </si>
  <si>
    <t>РЕ 6045</t>
  </si>
  <si>
    <t>4,5 Ah</t>
  </si>
  <si>
    <t>0,72 кг</t>
  </si>
  <si>
    <t>РЕ 607</t>
  </si>
  <si>
    <t>7 Ah</t>
  </si>
  <si>
    <t>РЕ 6012</t>
  </si>
  <si>
    <t>12 Ah</t>
  </si>
  <si>
    <t>1,7 кг</t>
  </si>
  <si>
    <t>PE12012</t>
  </si>
  <si>
    <t>1.2 Ah</t>
  </si>
  <si>
    <t>PE12022</t>
  </si>
  <si>
    <t>2.2 Ah</t>
  </si>
  <si>
    <t>PE12032</t>
  </si>
  <si>
    <t>3.2 Ah</t>
  </si>
  <si>
    <t>0,9 кг</t>
  </si>
  <si>
    <t>PE 1221 W</t>
  </si>
  <si>
    <t>PE 1228 W</t>
  </si>
  <si>
    <t>PE 1234 W</t>
  </si>
  <si>
    <t>PE 1251 W</t>
  </si>
  <si>
    <t>PE 1280 W</t>
  </si>
  <si>
    <t>12.75</t>
  </si>
  <si>
    <t>9</t>
  </si>
  <si>
    <t>7</t>
  </si>
  <si>
    <t>• Срок службы 8 лет</t>
  </si>
  <si>
    <t>• Срок службы 10-12 лет</t>
  </si>
  <si>
    <t>• Используется в качестве источника резервного питания в источниках бесперебойного питания, системах питания операторов связи, телефонных станциях и другом оборудовании</t>
  </si>
  <si>
    <t>PE FT 12-75</t>
  </si>
  <si>
    <t>М8</t>
  </si>
  <si>
    <t>PE FT 12-100</t>
  </si>
  <si>
    <t>PE FT 12-150</t>
  </si>
  <si>
    <t>PE FT 12-170</t>
  </si>
  <si>
    <t>PE FT 12-180</t>
  </si>
  <si>
    <t>МРЦ, руб</t>
  </si>
  <si>
    <t>Серия РЕ, 6 Вольт</t>
  </si>
  <si>
    <t>Серия PE W, 12 Вольт</t>
  </si>
  <si>
    <t>Серия РЕ, 12 Вольт</t>
  </si>
  <si>
    <t>Серия РЕ L, 12 Вольт</t>
  </si>
  <si>
    <t>Серия РЕ FT, 12 Вольт</t>
  </si>
  <si>
    <t>МРЦ -7%. при заказе от 2 шт АКБ</t>
  </si>
  <si>
    <t>МРЦ. Розница</t>
  </si>
  <si>
    <t xml:space="preserve">ОПТ -15%. Скидка предоставляется без ежемесячного плана для Партнёра.
Обязательно заключение партнерского договора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</si>
</sst>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 wrapText="1"/>
    </xf>
    <xf numFmtId="164" fontId="0" fillId="2" borderId="6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6" xfId="0" applyNumberForma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104776</xdr:rowOff>
    </xdr:from>
    <xdr:to>
      <xdr:col>12</xdr:col>
      <xdr:colOff>1949823</xdr:colOff>
      <xdr:row>9</xdr:row>
      <xdr:rowOff>112059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8600" y="1819276"/>
          <a:ext cx="12434047" cy="728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65554</xdr:colOff>
      <xdr:row>0</xdr:row>
      <xdr:rowOff>121585</xdr:rowOff>
    </xdr:from>
    <xdr:to>
      <xdr:col>2</xdr:col>
      <xdr:colOff>963706</xdr:colOff>
      <xdr:row>5</xdr:row>
      <xdr:rowOff>165790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54" y="121585"/>
          <a:ext cx="2455770" cy="99670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48</xdr:row>
      <xdr:rowOff>19051</xdr:rowOff>
    </xdr:from>
    <xdr:to>
      <xdr:col>1</xdr:col>
      <xdr:colOff>759199</xdr:colOff>
      <xdr:row>53</xdr:row>
      <xdr:rowOff>151349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305051"/>
          <a:ext cx="1304925" cy="108479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74</xdr:row>
      <xdr:rowOff>38100</xdr:rowOff>
    </xdr:from>
    <xdr:to>
      <xdr:col>1</xdr:col>
      <xdr:colOff>863973</xdr:colOff>
      <xdr:row>80</xdr:row>
      <xdr:rowOff>106472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334250"/>
          <a:ext cx="1428749" cy="121137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13</xdr:row>
      <xdr:rowOff>9525</xdr:rowOff>
    </xdr:from>
    <xdr:to>
      <xdr:col>1</xdr:col>
      <xdr:colOff>359149</xdr:colOff>
      <xdr:row>18</xdr:row>
      <xdr:rowOff>54531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61F31E1-57DB-46AB-8501-6646253AD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35" t="21428" r="18254" b="1587"/>
        <a:stretch/>
      </xdr:blipFill>
      <xdr:spPr>
        <a:xfrm>
          <a:off x="190500" y="2486025"/>
          <a:ext cx="809625" cy="1019918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31</xdr:row>
      <xdr:rowOff>57150</xdr:rowOff>
    </xdr:from>
    <xdr:to>
      <xdr:col>1</xdr:col>
      <xdr:colOff>767498</xdr:colOff>
      <xdr:row>37</xdr:row>
      <xdr:rowOff>152400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8EDE54C-14A0-4E1E-9845-FF669A4B7C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67" t="28821" r="17031"/>
        <a:stretch/>
      </xdr:blipFill>
      <xdr:spPr>
        <a:xfrm>
          <a:off x="295276" y="6057900"/>
          <a:ext cx="1113198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100</xdr:row>
      <xdr:rowOff>85725</xdr:rowOff>
    </xdr:from>
    <xdr:to>
      <xdr:col>1</xdr:col>
      <xdr:colOff>825874</xdr:colOff>
      <xdr:row>107</xdr:row>
      <xdr:rowOff>130175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42F25B11-ACC5-402A-8444-F33E38550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8" t="11429" r="6428"/>
        <a:stretch/>
      </xdr:blipFill>
      <xdr:spPr>
        <a:xfrm>
          <a:off x="133350" y="19507200"/>
          <a:ext cx="1333500" cy="137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rometheusenergy.ru" TargetMode="External"/><Relationship Id="rId1" Type="http://schemas.openxmlformats.org/officeDocument/2006/relationships/hyperlink" Target="http://prometheusenergy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tabSelected="1" zoomScale="85" zoomScaleNormal="85" workbookViewId="0">
      <selection activeCell="R115" sqref="R115"/>
    </sheetView>
  </sheetViews>
  <sheetFormatPr defaultRowHeight="15" x14ac:dyDescent="0.25"/>
  <cols>
    <col min="1" max="1" width="9.5703125" style="4" customWidth="1"/>
    <col min="2" max="2" width="13.85546875" customWidth="1"/>
    <col min="3" max="3" width="17.7109375" customWidth="1"/>
    <col min="4" max="4" width="10.5703125" customWidth="1"/>
    <col min="5" max="5" width="16.140625" customWidth="1"/>
    <col min="6" max="6" width="24.85546875" style="5" customWidth="1"/>
    <col min="10" max="10" width="12.85546875" customWidth="1"/>
    <col min="11" max="11" width="13.28515625" style="74" customWidth="1"/>
    <col min="12" max="12" width="14.5703125" style="36" customWidth="1"/>
    <col min="13" max="13" width="29.85546875" customWidth="1"/>
  </cols>
  <sheetData>
    <row r="1" spans="1:13" x14ac:dyDescent="0.25">
      <c r="E1" s="1"/>
      <c r="F1" s="6"/>
      <c r="G1" s="2"/>
      <c r="H1" s="2"/>
      <c r="I1" s="2"/>
      <c r="J1" s="2"/>
      <c r="M1" s="72" t="s">
        <v>0</v>
      </c>
    </row>
    <row r="2" spans="1:13" x14ac:dyDescent="0.25">
      <c r="E2" s="1"/>
      <c r="F2" s="6"/>
      <c r="G2" s="2"/>
      <c r="H2" s="2"/>
      <c r="I2" s="2"/>
      <c r="J2" s="2"/>
      <c r="M2" s="72" t="s">
        <v>1</v>
      </c>
    </row>
    <row r="3" spans="1:13" x14ac:dyDescent="0.25">
      <c r="E3" s="1"/>
      <c r="F3" s="6"/>
      <c r="G3" s="2"/>
      <c r="H3" s="2"/>
      <c r="I3" s="2"/>
      <c r="J3" s="2"/>
      <c r="M3" s="72" t="s">
        <v>2</v>
      </c>
    </row>
    <row r="4" spans="1:13" x14ac:dyDescent="0.25">
      <c r="E4" s="1"/>
      <c r="F4" s="6"/>
      <c r="G4" s="2"/>
      <c r="H4" s="2"/>
      <c r="I4" s="2"/>
      <c r="J4" s="2"/>
      <c r="M4" s="72" t="s">
        <v>3</v>
      </c>
    </row>
    <row r="5" spans="1:13" x14ac:dyDescent="0.25">
      <c r="E5" s="1"/>
      <c r="F5" s="6"/>
      <c r="G5" s="2"/>
      <c r="H5" s="2"/>
      <c r="I5" s="2"/>
      <c r="J5" s="2"/>
      <c r="M5" s="72" t="s">
        <v>4</v>
      </c>
    </row>
    <row r="6" spans="1:13" x14ac:dyDescent="0.25">
      <c r="E6" s="1"/>
      <c r="F6" s="6"/>
      <c r="G6" s="2"/>
      <c r="H6" s="2"/>
      <c r="I6" s="2"/>
      <c r="J6" s="2"/>
      <c r="M6" s="72" t="s">
        <v>5</v>
      </c>
    </row>
    <row r="7" spans="1:13" x14ac:dyDescent="0.25">
      <c r="E7" s="1"/>
      <c r="F7" s="6"/>
      <c r="G7" s="2"/>
      <c r="H7" s="2"/>
      <c r="I7" s="2"/>
      <c r="J7" s="2"/>
      <c r="M7" s="72" t="s">
        <v>6</v>
      </c>
    </row>
    <row r="8" spans="1:13" x14ac:dyDescent="0.25">
      <c r="E8" s="1"/>
      <c r="F8" s="6"/>
      <c r="G8" s="2"/>
      <c r="H8" s="2"/>
      <c r="I8" s="2"/>
      <c r="J8" s="2"/>
      <c r="M8" s="72" t="s">
        <v>7</v>
      </c>
    </row>
    <row r="9" spans="1:13" x14ac:dyDescent="0.25">
      <c r="E9" s="1"/>
      <c r="F9" s="6"/>
      <c r="G9" s="2"/>
      <c r="H9" s="2"/>
      <c r="I9" s="2"/>
      <c r="J9" s="2"/>
      <c r="M9" s="72" t="s">
        <v>8</v>
      </c>
    </row>
    <row r="11" spans="1:13" x14ac:dyDescent="0.25">
      <c r="A11" s="52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73"/>
    </row>
    <row r="13" spans="1:13" x14ac:dyDescent="0.25">
      <c r="A13" s="40" t="s">
        <v>120</v>
      </c>
      <c r="B13" s="40"/>
      <c r="C13" s="22"/>
      <c r="D13" s="13"/>
      <c r="E13" s="22"/>
      <c r="F13" s="22"/>
      <c r="G13" s="22"/>
      <c r="H13" s="22"/>
      <c r="I13" s="22"/>
      <c r="J13" s="22"/>
      <c r="K13" s="73"/>
    </row>
    <row r="14" spans="1:13" ht="15.75" x14ac:dyDescent="0.25">
      <c r="A14" s="13"/>
      <c r="B14" s="22"/>
      <c r="C14" s="88" t="s">
        <v>55</v>
      </c>
      <c r="D14" s="89"/>
      <c r="E14" s="89"/>
      <c r="F14" s="89"/>
      <c r="G14" s="89"/>
      <c r="H14" s="89"/>
      <c r="I14" s="89"/>
      <c r="J14" s="89"/>
    </row>
    <row r="15" spans="1:13" ht="15" customHeight="1" x14ac:dyDescent="0.25">
      <c r="A15" s="22"/>
      <c r="B15" s="22"/>
      <c r="C15" s="90" t="s">
        <v>56</v>
      </c>
      <c r="D15" s="90"/>
      <c r="E15" s="90"/>
      <c r="F15" s="90"/>
      <c r="G15" s="90"/>
      <c r="H15" s="90"/>
      <c r="I15" s="90"/>
      <c r="J15" s="90"/>
    </row>
    <row r="16" spans="1:13" x14ac:dyDescent="0.25">
      <c r="A16" s="22"/>
      <c r="B16" s="22"/>
      <c r="C16" s="90"/>
      <c r="D16" s="90"/>
      <c r="E16" s="90"/>
      <c r="F16" s="90"/>
      <c r="G16" s="90"/>
      <c r="H16" s="90"/>
      <c r="I16" s="90"/>
      <c r="J16" s="90"/>
    </row>
    <row r="17" spans="1:13" ht="15.75" x14ac:dyDescent="0.25">
      <c r="A17" s="22"/>
      <c r="B17" s="22"/>
      <c r="C17" s="88" t="s">
        <v>80</v>
      </c>
      <c r="D17" s="89"/>
      <c r="E17" s="89"/>
      <c r="F17" s="89"/>
      <c r="G17" s="89"/>
      <c r="H17" s="89"/>
      <c r="I17" s="89"/>
      <c r="J17" s="89"/>
    </row>
    <row r="18" spans="1:13" x14ac:dyDescent="0.25">
      <c r="A18" s="22"/>
      <c r="B18" s="22"/>
      <c r="C18" s="22"/>
      <c r="D18" s="13"/>
      <c r="E18" s="22"/>
      <c r="F18" s="22"/>
      <c r="G18" s="22"/>
      <c r="H18" s="22"/>
      <c r="I18" s="22"/>
      <c r="J18" s="22"/>
      <c r="K18" s="73"/>
    </row>
    <row r="20" spans="1:13" ht="60.75" customHeight="1" x14ac:dyDescent="0.25">
      <c r="A20" s="42" t="s">
        <v>10</v>
      </c>
      <c r="B20" s="44" t="s">
        <v>11</v>
      </c>
      <c r="C20" s="44" t="s">
        <v>12</v>
      </c>
      <c r="D20" s="63" t="s">
        <v>15</v>
      </c>
      <c r="E20" s="64"/>
      <c r="F20" s="65"/>
      <c r="G20" s="46" t="s">
        <v>16</v>
      </c>
      <c r="H20" s="47"/>
      <c r="I20" s="47"/>
      <c r="J20" s="48"/>
      <c r="K20" s="75" t="s">
        <v>126</v>
      </c>
      <c r="L20" s="53" t="s">
        <v>125</v>
      </c>
      <c r="M20" s="53" t="s">
        <v>127</v>
      </c>
    </row>
    <row r="21" spans="1:13" ht="48.75" customHeight="1" x14ac:dyDescent="0.25">
      <c r="A21" s="43"/>
      <c r="B21" s="45"/>
      <c r="C21" s="45"/>
      <c r="D21" s="66"/>
      <c r="E21" s="67"/>
      <c r="F21" s="68"/>
      <c r="G21" s="28" t="s">
        <v>18</v>
      </c>
      <c r="H21" s="28" t="s">
        <v>19</v>
      </c>
      <c r="I21" s="28" t="s">
        <v>20</v>
      </c>
      <c r="J21" s="28" t="s">
        <v>17</v>
      </c>
      <c r="K21" s="76"/>
      <c r="L21" s="54"/>
      <c r="M21" s="54"/>
    </row>
    <row r="22" spans="1:13" s="27" customFormat="1" ht="17.25" customHeight="1" x14ac:dyDescent="0.25">
      <c r="A22" s="24" t="s">
        <v>92</v>
      </c>
      <c r="B22" s="25" t="s">
        <v>81</v>
      </c>
      <c r="C22" s="25" t="s">
        <v>82</v>
      </c>
      <c r="D22" s="55" t="s">
        <v>22</v>
      </c>
      <c r="E22" s="56"/>
      <c r="F22" s="57"/>
      <c r="G22" s="26">
        <v>97</v>
      </c>
      <c r="H22" s="26">
        <v>24</v>
      </c>
      <c r="I22" s="26">
        <v>58</v>
      </c>
      <c r="J22" s="25" t="s">
        <v>83</v>
      </c>
      <c r="K22" s="77">
        <v>330</v>
      </c>
      <c r="L22" s="38">
        <f>K22-(K22*0.07)</f>
        <v>306.89999999999998</v>
      </c>
      <c r="M22" s="38">
        <f>K22-(K22*0.15)</f>
        <v>280.5</v>
      </c>
    </row>
    <row r="23" spans="1:13" s="27" customFormat="1" ht="15" customHeight="1" x14ac:dyDescent="0.25">
      <c r="A23" s="24" t="s">
        <v>84</v>
      </c>
      <c r="B23" s="25" t="s">
        <v>81</v>
      </c>
      <c r="C23" s="25" t="s">
        <v>85</v>
      </c>
      <c r="D23" s="69" t="s">
        <v>22</v>
      </c>
      <c r="E23" s="70"/>
      <c r="F23" s="71"/>
      <c r="G23" s="26">
        <v>134</v>
      </c>
      <c r="H23" s="26">
        <v>34</v>
      </c>
      <c r="I23" s="26">
        <v>67</v>
      </c>
      <c r="J23" s="25" t="s">
        <v>86</v>
      </c>
      <c r="K23" s="77">
        <v>500</v>
      </c>
      <c r="L23" s="38">
        <f t="shared" ref="L23:L86" si="0">K23-(K23*0.07)</f>
        <v>465</v>
      </c>
      <c r="M23" s="38">
        <f t="shared" ref="M23:M86" si="1">K23-(K23*0.15)</f>
        <v>425</v>
      </c>
    </row>
    <row r="24" spans="1:13" s="27" customFormat="1" ht="15" customHeight="1" x14ac:dyDescent="0.25">
      <c r="A24" s="24" t="s">
        <v>87</v>
      </c>
      <c r="B24" s="25" t="s">
        <v>81</v>
      </c>
      <c r="C24" s="25" t="s">
        <v>88</v>
      </c>
      <c r="D24" s="55" t="s">
        <v>22</v>
      </c>
      <c r="E24" s="56"/>
      <c r="F24" s="57"/>
      <c r="G24" s="26">
        <v>70</v>
      </c>
      <c r="H24" s="26">
        <v>47</v>
      </c>
      <c r="I24" s="26">
        <v>107</v>
      </c>
      <c r="J24" s="25" t="s">
        <v>89</v>
      </c>
      <c r="K24" s="77">
        <v>550</v>
      </c>
      <c r="L24" s="38">
        <f t="shared" si="0"/>
        <v>511.5</v>
      </c>
      <c r="M24" s="38">
        <f t="shared" si="1"/>
        <v>467.5</v>
      </c>
    </row>
    <row r="25" spans="1:13" s="27" customFormat="1" ht="18.75" customHeight="1" x14ac:dyDescent="0.25">
      <c r="A25" s="24" t="s">
        <v>90</v>
      </c>
      <c r="B25" s="25" t="s">
        <v>81</v>
      </c>
      <c r="C25" s="25" t="s">
        <v>91</v>
      </c>
      <c r="D25" s="55" t="s">
        <v>22</v>
      </c>
      <c r="E25" s="56"/>
      <c r="F25" s="57"/>
      <c r="G25" s="26">
        <v>151</v>
      </c>
      <c r="H25" s="26">
        <v>34</v>
      </c>
      <c r="I25" s="26">
        <v>100</v>
      </c>
      <c r="J25" s="25" t="s">
        <v>101</v>
      </c>
      <c r="K25" s="77">
        <v>555</v>
      </c>
      <c r="L25" s="38">
        <f t="shared" si="0"/>
        <v>516.15</v>
      </c>
      <c r="M25" s="38">
        <f t="shared" si="1"/>
        <v>471.75</v>
      </c>
    </row>
    <row r="26" spans="1:13" s="27" customFormat="1" ht="16.5" customHeight="1" x14ac:dyDescent="0.25">
      <c r="A26" s="24" t="s">
        <v>92</v>
      </c>
      <c r="B26" s="25" t="s">
        <v>81</v>
      </c>
      <c r="C26" s="25" t="s">
        <v>93</v>
      </c>
      <c r="D26" s="49" t="s">
        <v>22</v>
      </c>
      <c r="E26" s="50"/>
      <c r="F26" s="51"/>
      <c r="G26" s="26">
        <v>151</v>
      </c>
      <c r="H26" s="26">
        <v>50</v>
      </c>
      <c r="I26" s="26">
        <v>100</v>
      </c>
      <c r="J26" s="25" t="s">
        <v>94</v>
      </c>
      <c r="K26" s="77">
        <v>1100</v>
      </c>
      <c r="L26" s="38">
        <f t="shared" si="0"/>
        <v>1023</v>
      </c>
      <c r="M26" s="38">
        <f t="shared" si="1"/>
        <v>935</v>
      </c>
    </row>
    <row r="27" spans="1:13" x14ac:dyDescent="0.25">
      <c r="A27" s="31" t="s">
        <v>95</v>
      </c>
      <c r="B27" s="7">
        <v>12</v>
      </c>
      <c r="C27" s="29" t="s">
        <v>96</v>
      </c>
      <c r="D27" s="49" t="s">
        <v>22</v>
      </c>
      <c r="E27" s="50"/>
      <c r="F27" s="51"/>
      <c r="G27" s="32">
        <v>97</v>
      </c>
      <c r="H27" s="32">
        <v>43</v>
      </c>
      <c r="I27" s="32">
        <v>58</v>
      </c>
      <c r="J27" s="32">
        <v>0.57999999999999996</v>
      </c>
      <c r="K27" s="77">
        <v>550</v>
      </c>
      <c r="L27" s="38">
        <f t="shared" si="0"/>
        <v>511.5</v>
      </c>
      <c r="M27" s="38">
        <f t="shared" si="1"/>
        <v>467.5</v>
      </c>
    </row>
    <row r="28" spans="1:13" x14ac:dyDescent="0.25">
      <c r="A28" s="31" t="s">
        <v>97</v>
      </c>
      <c r="B28" s="7">
        <v>12</v>
      </c>
      <c r="C28" s="29" t="s">
        <v>98</v>
      </c>
      <c r="D28" s="49" t="s">
        <v>22</v>
      </c>
      <c r="E28" s="50"/>
      <c r="F28" s="51"/>
      <c r="G28" s="32">
        <v>178</v>
      </c>
      <c r="H28" s="32">
        <v>35</v>
      </c>
      <c r="I28" s="32">
        <v>67</v>
      </c>
      <c r="J28" s="32">
        <v>0.97</v>
      </c>
      <c r="K28" s="77">
        <v>1000</v>
      </c>
      <c r="L28" s="38">
        <f t="shared" si="0"/>
        <v>930</v>
      </c>
      <c r="M28" s="38">
        <f t="shared" si="1"/>
        <v>850</v>
      </c>
    </row>
    <row r="29" spans="1:13" x14ac:dyDescent="0.25">
      <c r="A29" s="31" t="s">
        <v>99</v>
      </c>
      <c r="B29" s="7">
        <v>12</v>
      </c>
      <c r="C29" s="30" t="s">
        <v>100</v>
      </c>
      <c r="D29" s="49" t="s">
        <v>22</v>
      </c>
      <c r="E29" s="50"/>
      <c r="F29" s="51"/>
      <c r="G29" s="32">
        <v>134</v>
      </c>
      <c r="H29" s="32">
        <v>67</v>
      </c>
      <c r="I29" s="32">
        <v>67</v>
      </c>
      <c r="J29" s="32">
        <v>1.29</v>
      </c>
      <c r="K29" s="77">
        <v>1050</v>
      </c>
      <c r="L29" s="38">
        <f t="shared" si="0"/>
        <v>976.5</v>
      </c>
      <c r="M29" s="38">
        <f t="shared" si="1"/>
        <v>892.5</v>
      </c>
    </row>
    <row r="30" spans="1:13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73"/>
      <c r="L30" s="37"/>
      <c r="M30" s="37"/>
    </row>
    <row r="31" spans="1:13" x14ac:dyDescent="0.25">
      <c r="A31" s="62" t="s">
        <v>121</v>
      </c>
      <c r="B31" s="62"/>
      <c r="C31" s="23"/>
      <c r="D31" s="23"/>
      <c r="E31" s="23"/>
      <c r="F31" s="23"/>
      <c r="G31" s="23"/>
      <c r="H31" s="23"/>
      <c r="I31" s="23"/>
      <c r="J31" s="23"/>
      <c r="K31" s="73"/>
      <c r="L31" s="37"/>
      <c r="M31" s="37"/>
    </row>
    <row r="32" spans="1:13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73"/>
      <c r="L32" s="37"/>
      <c r="M32" s="37"/>
    </row>
    <row r="33" spans="1:13" ht="12.75" customHeight="1" x14ac:dyDescent="0.25">
      <c r="A33"/>
      <c r="B33" s="23"/>
      <c r="C33" s="13" t="s">
        <v>110</v>
      </c>
      <c r="D33" s="39"/>
      <c r="E33" s="39"/>
      <c r="F33" s="39"/>
      <c r="G33" s="39"/>
      <c r="H33" s="39"/>
      <c r="I33" s="39"/>
      <c r="J33" s="39"/>
      <c r="K33" s="73"/>
      <c r="L33" s="37"/>
      <c r="M33" s="37"/>
    </row>
    <row r="34" spans="1:13" x14ac:dyDescent="0.25">
      <c r="A34" s="23"/>
      <c r="B34" s="23"/>
      <c r="C34" s="41" t="s">
        <v>56</v>
      </c>
      <c r="D34" s="41"/>
      <c r="E34" s="41"/>
      <c r="F34" s="41"/>
      <c r="G34" s="41"/>
      <c r="H34" s="41"/>
      <c r="I34" s="41"/>
      <c r="J34" s="41"/>
      <c r="K34" s="73"/>
      <c r="L34" s="37"/>
      <c r="M34" s="37"/>
    </row>
    <row r="35" spans="1:13" x14ac:dyDescent="0.25">
      <c r="A35" s="23"/>
      <c r="B35" s="23"/>
      <c r="C35" s="41"/>
      <c r="D35" s="41"/>
      <c r="E35" s="41"/>
      <c r="F35" s="41"/>
      <c r="G35" s="41"/>
      <c r="H35" s="41"/>
      <c r="I35" s="41"/>
      <c r="J35" s="41"/>
      <c r="K35" s="73"/>
      <c r="L35" s="37"/>
      <c r="M35" s="37"/>
    </row>
    <row r="36" spans="1:13" x14ac:dyDescent="0.25">
      <c r="A36" s="23"/>
      <c r="B36" s="23"/>
      <c r="C36" s="13" t="s">
        <v>57</v>
      </c>
      <c r="D36" s="39"/>
      <c r="E36" s="39"/>
      <c r="F36" s="39"/>
      <c r="G36" s="39"/>
      <c r="H36" s="39"/>
      <c r="I36" s="39"/>
      <c r="J36" s="39"/>
      <c r="K36" s="73"/>
      <c r="L36" s="37"/>
      <c r="M36" s="37"/>
    </row>
    <row r="37" spans="1:13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73"/>
      <c r="L37" s="37"/>
      <c r="M37" s="37"/>
    </row>
    <row r="38" spans="1:13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73"/>
      <c r="L38" s="37"/>
      <c r="M38" s="37"/>
    </row>
    <row r="39" spans="1:13" ht="63" customHeight="1" x14ac:dyDescent="0.25">
      <c r="A39" s="42" t="s">
        <v>10</v>
      </c>
      <c r="B39" s="44" t="s">
        <v>11</v>
      </c>
      <c r="C39" s="44" t="s">
        <v>12</v>
      </c>
      <c r="D39" s="44" t="s">
        <v>15</v>
      </c>
      <c r="E39" s="44"/>
      <c r="F39" s="44"/>
      <c r="G39" s="58" t="s">
        <v>16</v>
      </c>
      <c r="H39" s="58"/>
      <c r="I39" s="58"/>
      <c r="J39" s="58"/>
      <c r="K39" s="78" t="s">
        <v>119</v>
      </c>
      <c r="L39" s="53" t="s">
        <v>125</v>
      </c>
      <c r="M39" s="53" t="s">
        <v>127</v>
      </c>
    </row>
    <row r="40" spans="1:13" ht="45.75" customHeight="1" x14ac:dyDescent="0.25">
      <c r="A40" s="42"/>
      <c r="B40" s="44"/>
      <c r="C40" s="44"/>
      <c r="D40" s="44"/>
      <c r="E40" s="44"/>
      <c r="F40" s="44"/>
      <c r="G40" s="10" t="s">
        <v>18</v>
      </c>
      <c r="H40" s="10" t="s">
        <v>19</v>
      </c>
      <c r="I40" s="10" t="s">
        <v>20</v>
      </c>
      <c r="J40" s="10" t="s">
        <v>17</v>
      </c>
      <c r="K40" s="78"/>
      <c r="L40" s="54"/>
      <c r="M40" s="54"/>
    </row>
    <row r="41" spans="1:13" x14ac:dyDescent="0.25">
      <c r="A41" s="35" t="s">
        <v>102</v>
      </c>
      <c r="B41" s="7">
        <v>12</v>
      </c>
      <c r="C41" s="7">
        <v>5</v>
      </c>
      <c r="D41" s="61" t="s">
        <v>22</v>
      </c>
      <c r="E41" s="61"/>
      <c r="F41" s="61"/>
      <c r="G41" s="7">
        <v>90</v>
      </c>
      <c r="H41" s="7">
        <v>70</v>
      </c>
      <c r="I41" s="7" t="s">
        <v>42</v>
      </c>
      <c r="J41" s="7">
        <v>1.5</v>
      </c>
      <c r="K41" s="77">
        <v>1550</v>
      </c>
      <c r="L41" s="38">
        <f t="shared" si="0"/>
        <v>1441.5</v>
      </c>
      <c r="M41" s="38">
        <f t="shared" si="1"/>
        <v>1317.5</v>
      </c>
    </row>
    <row r="42" spans="1:13" x14ac:dyDescent="0.25">
      <c r="A42" s="35" t="s">
        <v>103</v>
      </c>
      <c r="B42" s="7">
        <v>12</v>
      </c>
      <c r="C42" s="9" t="s">
        <v>109</v>
      </c>
      <c r="D42" s="61" t="s">
        <v>22</v>
      </c>
      <c r="E42" s="61"/>
      <c r="F42" s="61"/>
      <c r="G42" s="7">
        <v>151</v>
      </c>
      <c r="H42" s="7">
        <v>64</v>
      </c>
      <c r="I42" s="7" t="s">
        <v>43</v>
      </c>
      <c r="J42" s="7">
        <v>2.1</v>
      </c>
      <c r="K42" s="77">
        <v>1800</v>
      </c>
      <c r="L42" s="38">
        <f t="shared" si="0"/>
        <v>1674</v>
      </c>
      <c r="M42" s="38">
        <f t="shared" si="1"/>
        <v>1530</v>
      </c>
    </row>
    <row r="43" spans="1:13" x14ac:dyDescent="0.25">
      <c r="A43" s="35" t="s">
        <v>104</v>
      </c>
      <c r="B43" s="7">
        <v>12</v>
      </c>
      <c r="C43" s="9" t="s">
        <v>108</v>
      </c>
      <c r="D43" s="61" t="s">
        <v>22</v>
      </c>
      <c r="E43" s="61"/>
      <c r="F43" s="61"/>
      <c r="G43" s="7">
        <v>151</v>
      </c>
      <c r="H43" s="7">
        <v>64</v>
      </c>
      <c r="I43" s="7" t="s">
        <v>43</v>
      </c>
      <c r="J43" s="7">
        <v>2.4</v>
      </c>
      <c r="K43" s="77">
        <v>2300</v>
      </c>
      <c r="L43" s="38">
        <f t="shared" si="0"/>
        <v>2139</v>
      </c>
      <c r="M43" s="38">
        <f t="shared" si="1"/>
        <v>1955</v>
      </c>
    </row>
    <row r="44" spans="1:13" x14ac:dyDescent="0.25">
      <c r="A44" s="35" t="s">
        <v>105</v>
      </c>
      <c r="B44" s="7">
        <v>12</v>
      </c>
      <c r="C44" s="9" t="s">
        <v>107</v>
      </c>
      <c r="D44" s="61" t="s">
        <v>22</v>
      </c>
      <c r="E44" s="61"/>
      <c r="F44" s="61"/>
      <c r="G44" s="7">
        <v>151</v>
      </c>
      <c r="H44" s="7">
        <v>98</v>
      </c>
      <c r="I44" s="7" t="s">
        <v>44</v>
      </c>
      <c r="J44" s="7">
        <v>3.8</v>
      </c>
      <c r="K44" s="77">
        <v>3000</v>
      </c>
      <c r="L44" s="38">
        <f t="shared" si="0"/>
        <v>2790</v>
      </c>
      <c r="M44" s="38">
        <f t="shared" si="1"/>
        <v>2550</v>
      </c>
    </row>
    <row r="45" spans="1:13" x14ac:dyDescent="0.25">
      <c r="A45" s="35" t="s">
        <v>106</v>
      </c>
      <c r="B45" s="7">
        <v>12</v>
      </c>
      <c r="C45" s="7">
        <v>20</v>
      </c>
      <c r="D45" s="61" t="s">
        <v>27</v>
      </c>
      <c r="E45" s="61"/>
      <c r="F45" s="61"/>
      <c r="G45" s="7">
        <v>181</v>
      </c>
      <c r="H45" s="7">
        <v>77</v>
      </c>
      <c r="I45" s="7">
        <v>167</v>
      </c>
      <c r="J45" s="7">
        <v>5.7</v>
      </c>
      <c r="K45" s="77">
        <v>4200</v>
      </c>
      <c r="L45" s="38">
        <f t="shared" si="0"/>
        <v>3906</v>
      </c>
      <c r="M45" s="38">
        <f t="shared" si="1"/>
        <v>3570</v>
      </c>
    </row>
    <row r="46" spans="1:13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73"/>
      <c r="L46" s="37"/>
      <c r="M46" s="37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73"/>
      <c r="L47" s="37"/>
      <c r="M47" s="37"/>
    </row>
    <row r="48" spans="1:13" x14ac:dyDescent="0.25">
      <c r="A48" s="40" t="s">
        <v>122</v>
      </c>
      <c r="B48" s="40"/>
      <c r="C48" s="3"/>
      <c r="D48" s="13"/>
      <c r="E48" s="3"/>
      <c r="F48" s="3"/>
      <c r="G48" s="3"/>
      <c r="H48" s="3"/>
      <c r="I48" s="3"/>
      <c r="J48" s="3"/>
      <c r="K48" s="73"/>
      <c r="L48" s="37"/>
      <c r="M48" s="37"/>
    </row>
    <row r="49" spans="1:13" x14ac:dyDescent="0.25">
      <c r="A49" s="13"/>
      <c r="B49" s="3"/>
      <c r="C49" s="13" t="s">
        <v>55</v>
      </c>
      <c r="D49" s="3"/>
      <c r="E49" s="3"/>
      <c r="F49" s="3"/>
      <c r="G49" s="3"/>
      <c r="H49" s="3"/>
      <c r="I49" s="3"/>
      <c r="J49" s="3"/>
      <c r="L49" s="37"/>
      <c r="M49" s="37"/>
    </row>
    <row r="50" spans="1:13" ht="15" customHeight="1" x14ac:dyDescent="0.25">
      <c r="A50" s="3"/>
      <c r="B50" s="3"/>
      <c r="C50" s="41" t="s">
        <v>56</v>
      </c>
      <c r="D50" s="41"/>
      <c r="E50" s="41"/>
      <c r="F50" s="41"/>
      <c r="G50" s="41"/>
      <c r="H50" s="41"/>
      <c r="I50" s="41"/>
      <c r="J50" s="41"/>
      <c r="L50" s="37"/>
      <c r="M50" s="37"/>
    </row>
    <row r="51" spans="1:13" x14ac:dyDescent="0.25">
      <c r="A51" s="3"/>
      <c r="B51" s="3"/>
      <c r="C51" s="41"/>
      <c r="D51" s="41"/>
      <c r="E51" s="41"/>
      <c r="F51" s="41"/>
      <c r="G51" s="41"/>
      <c r="H51" s="41"/>
      <c r="I51" s="41"/>
      <c r="J51" s="41"/>
      <c r="L51" s="37"/>
      <c r="M51" s="37"/>
    </row>
    <row r="52" spans="1:13" x14ac:dyDescent="0.25">
      <c r="A52" s="3"/>
      <c r="B52" s="3"/>
      <c r="C52" s="13" t="s">
        <v>57</v>
      </c>
      <c r="D52" s="3"/>
      <c r="E52" s="3"/>
      <c r="F52" s="3"/>
      <c r="G52" s="3"/>
      <c r="H52" s="3"/>
      <c r="I52" s="3"/>
      <c r="J52" s="3"/>
      <c r="L52" s="37"/>
      <c r="M52" s="37"/>
    </row>
    <row r="53" spans="1:13" x14ac:dyDescent="0.25">
      <c r="A53" s="3"/>
      <c r="B53" s="3"/>
      <c r="C53" s="3"/>
      <c r="D53" s="13"/>
      <c r="E53" s="3"/>
      <c r="F53" s="3"/>
      <c r="G53" s="3"/>
      <c r="H53" s="3"/>
      <c r="I53" s="3"/>
      <c r="J53" s="3"/>
      <c r="K53" s="73"/>
      <c r="L53" s="37"/>
      <c r="M53" s="37"/>
    </row>
    <row r="54" spans="1:13" x14ac:dyDescent="0.25">
      <c r="L54" s="37"/>
      <c r="M54" s="37"/>
    </row>
    <row r="55" spans="1:13" ht="54" customHeight="1" x14ac:dyDescent="0.25">
      <c r="A55" s="42" t="s">
        <v>10</v>
      </c>
      <c r="B55" s="44" t="s">
        <v>11</v>
      </c>
      <c r="C55" s="44" t="s">
        <v>12</v>
      </c>
      <c r="D55" s="44" t="s">
        <v>13</v>
      </c>
      <c r="E55" s="44" t="s">
        <v>14</v>
      </c>
      <c r="F55" s="44" t="s">
        <v>15</v>
      </c>
      <c r="G55" s="46" t="s">
        <v>16</v>
      </c>
      <c r="H55" s="47"/>
      <c r="I55" s="47"/>
      <c r="J55" s="48"/>
      <c r="K55" s="78" t="s">
        <v>119</v>
      </c>
      <c r="L55" s="53" t="s">
        <v>125</v>
      </c>
      <c r="M55" s="53" t="s">
        <v>127</v>
      </c>
    </row>
    <row r="56" spans="1:13" ht="61.5" customHeight="1" x14ac:dyDescent="0.25">
      <c r="A56" s="42"/>
      <c r="B56" s="44"/>
      <c r="C56" s="44"/>
      <c r="D56" s="44"/>
      <c r="E56" s="44"/>
      <c r="F56" s="44"/>
      <c r="G56" s="10" t="s">
        <v>18</v>
      </c>
      <c r="H56" s="10" t="s">
        <v>19</v>
      </c>
      <c r="I56" s="10" t="s">
        <v>20</v>
      </c>
      <c r="J56" s="10" t="s">
        <v>17</v>
      </c>
      <c r="K56" s="78"/>
      <c r="L56" s="54"/>
      <c r="M56" s="54"/>
    </row>
    <row r="57" spans="1:13" ht="17.25" customHeight="1" x14ac:dyDescent="0.25">
      <c r="A57" s="11" t="s">
        <v>21</v>
      </c>
      <c r="B57" s="7">
        <v>12</v>
      </c>
      <c r="C57" s="7">
        <v>5</v>
      </c>
      <c r="D57" s="7">
        <v>1.5</v>
      </c>
      <c r="E57" s="7">
        <v>35</v>
      </c>
      <c r="F57" s="8" t="s">
        <v>22</v>
      </c>
      <c r="G57" s="7">
        <v>90</v>
      </c>
      <c r="H57" s="7">
        <v>70</v>
      </c>
      <c r="I57" s="7" t="s">
        <v>42</v>
      </c>
      <c r="J57" s="7">
        <v>1.5</v>
      </c>
      <c r="K57" s="77">
        <v>1350</v>
      </c>
      <c r="L57" s="38">
        <f t="shared" si="0"/>
        <v>1255.5</v>
      </c>
      <c r="M57" s="38">
        <f t="shared" si="1"/>
        <v>1147.5</v>
      </c>
    </row>
    <row r="58" spans="1:13" ht="17.25" customHeight="1" x14ac:dyDescent="0.25">
      <c r="A58" s="11" t="s">
        <v>23</v>
      </c>
      <c r="B58" s="7">
        <v>12</v>
      </c>
      <c r="C58" s="9" t="s">
        <v>40</v>
      </c>
      <c r="D58" s="7">
        <v>2.16</v>
      </c>
      <c r="E58" s="7">
        <v>25</v>
      </c>
      <c r="F58" s="8" t="s">
        <v>22</v>
      </c>
      <c r="G58" s="7">
        <v>151</v>
      </c>
      <c r="H58" s="7">
        <v>64</v>
      </c>
      <c r="I58" s="7" t="s">
        <v>43</v>
      </c>
      <c r="J58" s="7">
        <v>2.1</v>
      </c>
      <c r="K58" s="77">
        <v>1500</v>
      </c>
      <c r="L58" s="38">
        <f t="shared" si="0"/>
        <v>1395</v>
      </c>
      <c r="M58" s="38">
        <f t="shared" si="1"/>
        <v>1275</v>
      </c>
    </row>
    <row r="59" spans="1:13" ht="15" customHeight="1" x14ac:dyDescent="0.25">
      <c r="A59" s="11" t="s">
        <v>24</v>
      </c>
      <c r="B59" s="7">
        <v>12</v>
      </c>
      <c r="C59" s="9" t="s">
        <v>41</v>
      </c>
      <c r="D59" s="7">
        <v>2.76</v>
      </c>
      <c r="E59" s="7">
        <v>19</v>
      </c>
      <c r="F59" s="8" t="s">
        <v>22</v>
      </c>
      <c r="G59" s="7">
        <v>151</v>
      </c>
      <c r="H59" s="7">
        <v>64</v>
      </c>
      <c r="I59" s="7" t="s">
        <v>43</v>
      </c>
      <c r="J59" s="7">
        <v>2.4</v>
      </c>
      <c r="K59" s="77">
        <v>2100</v>
      </c>
      <c r="L59" s="38">
        <f t="shared" si="0"/>
        <v>1953</v>
      </c>
      <c r="M59" s="38">
        <f t="shared" si="1"/>
        <v>1785</v>
      </c>
    </row>
    <row r="60" spans="1:13" ht="15" customHeight="1" x14ac:dyDescent="0.25">
      <c r="A60" s="11" t="s">
        <v>25</v>
      </c>
      <c r="B60" s="7">
        <v>12</v>
      </c>
      <c r="C60" s="7">
        <v>12</v>
      </c>
      <c r="D60" s="7">
        <v>3.6</v>
      </c>
      <c r="E60" s="7">
        <v>16</v>
      </c>
      <c r="F60" s="8" t="s">
        <v>22</v>
      </c>
      <c r="G60" s="7">
        <v>151</v>
      </c>
      <c r="H60" s="7">
        <v>98</v>
      </c>
      <c r="I60" s="7" t="s">
        <v>44</v>
      </c>
      <c r="J60" s="7">
        <v>3.8</v>
      </c>
      <c r="K60" s="77">
        <v>2600</v>
      </c>
      <c r="L60" s="38">
        <f t="shared" si="0"/>
        <v>2418</v>
      </c>
      <c r="M60" s="38">
        <f t="shared" si="1"/>
        <v>2210</v>
      </c>
    </row>
    <row r="61" spans="1:13" x14ac:dyDescent="0.25">
      <c r="A61" s="11" t="s">
        <v>26</v>
      </c>
      <c r="B61" s="7">
        <v>12</v>
      </c>
      <c r="C61" s="7">
        <v>18</v>
      </c>
      <c r="D61" s="7">
        <v>5.4</v>
      </c>
      <c r="E61" s="7">
        <v>14</v>
      </c>
      <c r="F61" s="8" t="s">
        <v>27</v>
      </c>
      <c r="G61" s="7">
        <v>181</v>
      </c>
      <c r="H61" s="7">
        <v>77</v>
      </c>
      <c r="I61" s="7">
        <v>167</v>
      </c>
      <c r="J61" s="7">
        <v>5.7</v>
      </c>
      <c r="K61" s="77">
        <v>4100</v>
      </c>
      <c r="L61" s="38">
        <f t="shared" si="0"/>
        <v>3813</v>
      </c>
      <c r="M61" s="38">
        <f t="shared" si="1"/>
        <v>3485</v>
      </c>
    </row>
    <row r="62" spans="1:13" x14ac:dyDescent="0.25">
      <c r="A62" s="11" t="s">
        <v>28</v>
      </c>
      <c r="B62" s="7">
        <v>12</v>
      </c>
      <c r="C62" s="7">
        <v>26</v>
      </c>
      <c r="D62" s="7">
        <v>7.8</v>
      </c>
      <c r="E62" s="7">
        <v>10</v>
      </c>
      <c r="F62" s="8" t="s">
        <v>27</v>
      </c>
      <c r="G62" s="7">
        <v>166</v>
      </c>
      <c r="H62" s="7">
        <v>125</v>
      </c>
      <c r="I62" s="7" t="s">
        <v>45</v>
      </c>
      <c r="J62" s="7">
        <v>7.7</v>
      </c>
      <c r="K62" s="77">
        <v>6100</v>
      </c>
      <c r="L62" s="38">
        <f t="shared" si="0"/>
        <v>5673</v>
      </c>
      <c r="M62" s="38">
        <f t="shared" si="1"/>
        <v>5185</v>
      </c>
    </row>
    <row r="63" spans="1:13" x14ac:dyDescent="0.25">
      <c r="A63" s="11" t="s">
        <v>29</v>
      </c>
      <c r="B63" s="7">
        <v>12</v>
      </c>
      <c r="C63" s="7">
        <v>33</v>
      </c>
      <c r="D63" s="7">
        <v>9.9</v>
      </c>
      <c r="E63" s="7">
        <v>12</v>
      </c>
      <c r="F63" s="8" t="s">
        <v>30</v>
      </c>
      <c r="G63" s="7">
        <v>196</v>
      </c>
      <c r="H63" s="7">
        <v>131</v>
      </c>
      <c r="I63" s="7" t="s">
        <v>46</v>
      </c>
      <c r="J63" s="7">
        <v>10.199999999999999</v>
      </c>
      <c r="K63" s="77">
        <v>8000</v>
      </c>
      <c r="L63" s="38">
        <f t="shared" si="0"/>
        <v>7440</v>
      </c>
      <c r="M63" s="38">
        <f t="shared" si="1"/>
        <v>6800</v>
      </c>
    </row>
    <row r="64" spans="1:13" x14ac:dyDescent="0.25">
      <c r="A64" s="11" t="s">
        <v>31</v>
      </c>
      <c r="B64" s="7">
        <v>12</v>
      </c>
      <c r="C64" s="7">
        <v>40</v>
      </c>
      <c r="D64" s="7">
        <v>12</v>
      </c>
      <c r="E64" s="7">
        <v>8.5</v>
      </c>
      <c r="F64" s="8" t="s">
        <v>30</v>
      </c>
      <c r="G64" s="7">
        <v>196</v>
      </c>
      <c r="H64" s="7">
        <v>165</v>
      </c>
      <c r="I64" s="7" t="s">
        <v>45</v>
      </c>
      <c r="J64" s="7">
        <v>12</v>
      </c>
      <c r="K64" s="77">
        <v>10200</v>
      </c>
      <c r="L64" s="38">
        <f t="shared" si="0"/>
        <v>9486</v>
      </c>
      <c r="M64" s="38">
        <f t="shared" si="1"/>
        <v>8670</v>
      </c>
    </row>
    <row r="65" spans="1:13" x14ac:dyDescent="0.25">
      <c r="A65" s="11" t="s">
        <v>32</v>
      </c>
      <c r="B65" s="7">
        <v>12</v>
      </c>
      <c r="C65" s="7">
        <v>45</v>
      </c>
      <c r="D65" s="7">
        <v>13.5</v>
      </c>
      <c r="E65" s="7">
        <v>9.6999999999999993</v>
      </c>
      <c r="F65" s="8" t="s">
        <v>30</v>
      </c>
      <c r="G65" s="7">
        <v>196</v>
      </c>
      <c r="H65" s="7">
        <v>165</v>
      </c>
      <c r="I65" s="7" t="s">
        <v>45</v>
      </c>
      <c r="J65" s="7">
        <v>14</v>
      </c>
      <c r="K65" s="77">
        <v>10800</v>
      </c>
      <c r="L65" s="38">
        <f t="shared" si="0"/>
        <v>10044</v>
      </c>
      <c r="M65" s="38">
        <f t="shared" si="1"/>
        <v>9180</v>
      </c>
    </row>
    <row r="66" spans="1:13" x14ac:dyDescent="0.25">
      <c r="A66" s="11" t="s">
        <v>33</v>
      </c>
      <c r="B66" s="7">
        <v>12</v>
      </c>
      <c r="C66" s="7">
        <v>55</v>
      </c>
      <c r="D66" s="7">
        <v>16.5</v>
      </c>
      <c r="E66" s="7">
        <v>7.2</v>
      </c>
      <c r="F66" s="8" t="s">
        <v>30</v>
      </c>
      <c r="G66" s="7">
        <v>228</v>
      </c>
      <c r="H66" s="7">
        <v>138</v>
      </c>
      <c r="I66" s="7" t="s">
        <v>47</v>
      </c>
      <c r="J66" s="7">
        <v>15.7</v>
      </c>
      <c r="K66" s="77">
        <v>12300</v>
      </c>
      <c r="L66" s="38">
        <f t="shared" si="0"/>
        <v>11439</v>
      </c>
      <c r="M66" s="38">
        <f t="shared" si="1"/>
        <v>10455</v>
      </c>
    </row>
    <row r="67" spans="1:13" x14ac:dyDescent="0.25">
      <c r="A67" s="11" t="s">
        <v>34</v>
      </c>
      <c r="B67" s="7">
        <v>12</v>
      </c>
      <c r="C67" s="7">
        <v>70</v>
      </c>
      <c r="D67" s="7">
        <v>21</v>
      </c>
      <c r="E67" s="7">
        <v>6.7</v>
      </c>
      <c r="F67" s="8" t="s">
        <v>30</v>
      </c>
      <c r="G67" s="7">
        <v>259</v>
      </c>
      <c r="H67" s="7">
        <v>169</v>
      </c>
      <c r="I67" s="7" t="s">
        <v>48</v>
      </c>
      <c r="J67" s="7">
        <v>25</v>
      </c>
      <c r="K67" s="77">
        <v>15600</v>
      </c>
      <c r="L67" s="38">
        <f t="shared" si="0"/>
        <v>14508</v>
      </c>
      <c r="M67" s="38">
        <f t="shared" si="1"/>
        <v>13260</v>
      </c>
    </row>
    <row r="68" spans="1:13" x14ac:dyDescent="0.25">
      <c r="A68" s="11" t="s">
        <v>35</v>
      </c>
      <c r="B68" s="7">
        <v>12</v>
      </c>
      <c r="C68" s="7">
        <v>90</v>
      </c>
      <c r="D68" s="7">
        <v>27</v>
      </c>
      <c r="E68" s="7">
        <v>5.7</v>
      </c>
      <c r="F68" s="8" t="s">
        <v>30</v>
      </c>
      <c r="G68" s="7">
        <v>307</v>
      </c>
      <c r="H68" s="7">
        <v>169</v>
      </c>
      <c r="I68" s="7" t="s">
        <v>48</v>
      </c>
      <c r="J68" s="7">
        <v>27</v>
      </c>
      <c r="K68" s="77">
        <v>17600</v>
      </c>
      <c r="L68" s="38">
        <f t="shared" si="0"/>
        <v>16368</v>
      </c>
      <c r="M68" s="38">
        <f t="shared" si="1"/>
        <v>14960</v>
      </c>
    </row>
    <row r="69" spans="1:13" x14ac:dyDescent="0.25">
      <c r="A69" s="11" t="s">
        <v>36</v>
      </c>
      <c r="B69" s="7">
        <v>12</v>
      </c>
      <c r="C69" s="7">
        <v>100</v>
      </c>
      <c r="D69" s="7">
        <v>30</v>
      </c>
      <c r="E69" s="7">
        <v>5.7</v>
      </c>
      <c r="F69" s="8" t="s">
        <v>37</v>
      </c>
      <c r="G69" s="7">
        <v>328</v>
      </c>
      <c r="H69" s="7">
        <v>172</v>
      </c>
      <c r="I69" s="7">
        <v>222</v>
      </c>
      <c r="J69" s="7">
        <v>30.2</v>
      </c>
      <c r="K69" s="77">
        <v>17900</v>
      </c>
      <c r="L69" s="38">
        <f t="shared" si="0"/>
        <v>16647</v>
      </c>
      <c r="M69" s="38">
        <f t="shared" si="1"/>
        <v>15215</v>
      </c>
    </row>
    <row r="70" spans="1:13" x14ac:dyDescent="0.25">
      <c r="A70" s="11" t="s">
        <v>38</v>
      </c>
      <c r="B70" s="7">
        <v>12</v>
      </c>
      <c r="C70" s="7">
        <v>120</v>
      </c>
      <c r="D70" s="7">
        <v>36</v>
      </c>
      <c r="E70" s="7">
        <v>5.3</v>
      </c>
      <c r="F70" s="8" t="s">
        <v>37</v>
      </c>
      <c r="G70" s="7">
        <v>409</v>
      </c>
      <c r="H70" s="7">
        <v>174</v>
      </c>
      <c r="I70" s="7">
        <v>209</v>
      </c>
      <c r="J70" s="7">
        <v>35</v>
      </c>
      <c r="K70" s="77">
        <v>23300</v>
      </c>
      <c r="L70" s="38">
        <f t="shared" si="0"/>
        <v>21669</v>
      </c>
      <c r="M70" s="38">
        <f t="shared" si="1"/>
        <v>19805</v>
      </c>
    </row>
    <row r="71" spans="1:13" x14ac:dyDescent="0.25">
      <c r="A71" s="11" t="s">
        <v>39</v>
      </c>
      <c r="B71" s="7">
        <v>12</v>
      </c>
      <c r="C71" s="7">
        <v>200</v>
      </c>
      <c r="D71" s="7">
        <v>60</v>
      </c>
      <c r="E71" s="7">
        <v>4</v>
      </c>
      <c r="F71" s="8" t="s">
        <v>37</v>
      </c>
      <c r="G71" s="7">
        <v>522</v>
      </c>
      <c r="H71" s="7">
        <v>239</v>
      </c>
      <c r="I71" s="7">
        <v>216</v>
      </c>
      <c r="J71" s="7">
        <v>58</v>
      </c>
      <c r="K71" s="77">
        <v>34500</v>
      </c>
      <c r="L71" s="38">
        <f t="shared" si="0"/>
        <v>32085</v>
      </c>
      <c r="M71" s="38">
        <f t="shared" si="1"/>
        <v>29325</v>
      </c>
    </row>
    <row r="72" spans="1:13" x14ac:dyDescent="0.25">
      <c r="A72" s="16"/>
      <c r="B72" s="17"/>
      <c r="C72" s="17"/>
      <c r="D72" s="17"/>
      <c r="E72" s="17"/>
      <c r="F72" s="18"/>
      <c r="G72" s="17"/>
      <c r="H72" s="17"/>
      <c r="I72" s="17"/>
      <c r="J72" s="17"/>
      <c r="L72" s="37"/>
      <c r="M72" s="37"/>
    </row>
    <row r="73" spans="1:13" x14ac:dyDescent="0.25">
      <c r="A73" s="16"/>
      <c r="B73" s="17"/>
      <c r="C73" s="17"/>
      <c r="D73" s="17"/>
      <c r="E73" s="17"/>
      <c r="F73" s="18"/>
      <c r="G73" s="17"/>
      <c r="H73" s="17"/>
      <c r="I73" s="17"/>
      <c r="J73" s="17"/>
      <c r="L73" s="37"/>
      <c r="M73" s="37"/>
    </row>
    <row r="74" spans="1:13" x14ac:dyDescent="0.25">
      <c r="A74" s="40" t="s">
        <v>123</v>
      </c>
      <c r="B74" s="40"/>
      <c r="C74" s="3"/>
      <c r="D74" s="13"/>
      <c r="E74" s="3"/>
      <c r="F74" s="3"/>
      <c r="G74" s="3"/>
      <c r="H74" s="3"/>
      <c r="I74" s="3"/>
      <c r="J74" s="3"/>
      <c r="K74" s="73"/>
      <c r="L74" s="37"/>
      <c r="M74" s="37"/>
    </row>
    <row r="75" spans="1:13" x14ac:dyDescent="0.25">
      <c r="A75" s="13"/>
      <c r="B75" s="3"/>
      <c r="C75" s="13" t="s">
        <v>73</v>
      </c>
      <c r="D75" s="3"/>
      <c r="E75" s="3"/>
      <c r="F75" s="3"/>
      <c r="G75" s="3"/>
      <c r="H75" s="3"/>
      <c r="I75" s="3"/>
      <c r="J75" s="3"/>
      <c r="L75" s="37"/>
      <c r="M75" s="37"/>
    </row>
    <row r="76" spans="1:13" ht="15" customHeight="1" x14ac:dyDescent="0.25">
      <c r="A76" s="3"/>
      <c r="B76" s="3"/>
      <c r="C76" s="41" t="s">
        <v>56</v>
      </c>
      <c r="D76" s="41"/>
      <c r="E76" s="41"/>
      <c r="F76" s="41"/>
      <c r="G76" s="41"/>
      <c r="H76" s="41"/>
      <c r="I76" s="41"/>
      <c r="J76" s="41"/>
      <c r="L76" s="37"/>
      <c r="M76" s="37"/>
    </row>
    <row r="77" spans="1:13" x14ac:dyDescent="0.25">
      <c r="A77" s="3"/>
      <c r="B77" s="3"/>
      <c r="C77" s="41"/>
      <c r="D77" s="41"/>
      <c r="E77" s="41"/>
      <c r="F77" s="41"/>
      <c r="G77" s="41"/>
      <c r="H77" s="41"/>
      <c r="I77" s="41"/>
      <c r="J77" s="41"/>
      <c r="L77" s="37"/>
      <c r="M77" s="37"/>
    </row>
    <row r="78" spans="1:13" x14ac:dyDescent="0.25">
      <c r="A78" s="3"/>
      <c r="B78" s="3"/>
      <c r="C78" s="13" t="s">
        <v>57</v>
      </c>
      <c r="D78" s="3"/>
      <c r="E78" s="3"/>
      <c r="F78" s="3"/>
      <c r="G78" s="3"/>
      <c r="H78" s="3"/>
      <c r="I78" s="3"/>
      <c r="J78" s="3"/>
      <c r="L78" s="37"/>
      <c r="M78" s="37"/>
    </row>
    <row r="79" spans="1:13" x14ac:dyDescent="0.25">
      <c r="A79" s="3"/>
      <c r="B79" s="3"/>
      <c r="C79" s="13"/>
      <c r="D79" s="3"/>
      <c r="E79" s="3"/>
      <c r="F79" s="3"/>
      <c r="G79" s="3"/>
      <c r="H79" s="3"/>
      <c r="I79" s="3"/>
      <c r="J79" s="3"/>
      <c r="L79" s="37"/>
      <c r="M79" s="37"/>
    </row>
    <row r="80" spans="1:13" x14ac:dyDescent="0.25">
      <c r="A80" s="3"/>
      <c r="B80" s="3"/>
      <c r="C80" s="13"/>
      <c r="D80" s="3"/>
      <c r="E80" s="3"/>
      <c r="F80" s="3"/>
      <c r="G80" s="3"/>
      <c r="H80" s="3"/>
      <c r="I80" s="3"/>
      <c r="J80" s="3"/>
      <c r="L80" s="37"/>
      <c r="M80" s="37"/>
    </row>
    <row r="81" spans="1:13" x14ac:dyDescent="0.25">
      <c r="A81" s="3"/>
      <c r="B81" s="3"/>
      <c r="C81" s="3"/>
      <c r="D81" s="13"/>
      <c r="E81" s="3"/>
      <c r="F81" s="3"/>
      <c r="G81" s="3"/>
      <c r="H81" s="3"/>
      <c r="I81" s="3"/>
      <c r="J81" s="3"/>
      <c r="K81" s="73"/>
      <c r="L81" s="37"/>
      <c r="M81" s="37"/>
    </row>
    <row r="82" spans="1:13" ht="48" customHeight="1" x14ac:dyDescent="0.25">
      <c r="A82" s="42" t="s">
        <v>10</v>
      </c>
      <c r="B82" s="44" t="s">
        <v>11</v>
      </c>
      <c r="C82" s="44" t="s">
        <v>12</v>
      </c>
      <c r="D82" s="44" t="s">
        <v>13</v>
      </c>
      <c r="E82" s="44" t="s">
        <v>14</v>
      </c>
      <c r="F82" s="44" t="s">
        <v>15</v>
      </c>
      <c r="G82" s="46" t="s">
        <v>74</v>
      </c>
      <c r="H82" s="47"/>
      <c r="I82" s="48"/>
      <c r="J82" s="59" t="s">
        <v>75</v>
      </c>
      <c r="K82" s="78" t="s">
        <v>119</v>
      </c>
      <c r="L82" s="53" t="s">
        <v>125</v>
      </c>
      <c r="M82" s="53" t="s">
        <v>127</v>
      </c>
    </row>
    <row r="83" spans="1:13" ht="63.75" customHeight="1" x14ac:dyDescent="0.25">
      <c r="A83" s="42"/>
      <c r="B83" s="44"/>
      <c r="C83" s="44"/>
      <c r="D83" s="44"/>
      <c r="E83" s="44"/>
      <c r="F83" s="44"/>
      <c r="G83" s="10" t="s">
        <v>18</v>
      </c>
      <c r="H83" s="10" t="s">
        <v>19</v>
      </c>
      <c r="I83" s="10" t="s">
        <v>20</v>
      </c>
      <c r="J83" s="60"/>
      <c r="K83" s="78"/>
      <c r="L83" s="54"/>
      <c r="M83" s="54"/>
    </row>
    <row r="84" spans="1:13" s="20" customFormat="1" ht="22.5" customHeight="1" x14ac:dyDescent="0.25">
      <c r="A84" s="11" t="s">
        <v>58</v>
      </c>
      <c r="B84" s="11">
        <v>12</v>
      </c>
      <c r="C84" s="11">
        <v>5</v>
      </c>
      <c r="D84" s="11">
        <v>1.5</v>
      </c>
      <c r="E84" s="11">
        <v>35</v>
      </c>
      <c r="F84" s="19" t="s">
        <v>22</v>
      </c>
      <c r="G84" s="11">
        <v>90</v>
      </c>
      <c r="H84" s="11">
        <v>70</v>
      </c>
      <c r="I84" s="11" t="s">
        <v>42</v>
      </c>
      <c r="J84" s="11">
        <v>1.7</v>
      </c>
      <c r="K84" s="77">
        <v>1500</v>
      </c>
      <c r="L84" s="38">
        <f t="shared" si="0"/>
        <v>1395</v>
      </c>
      <c r="M84" s="38">
        <f t="shared" si="1"/>
        <v>1275</v>
      </c>
    </row>
    <row r="85" spans="1:13" ht="18" customHeight="1" x14ac:dyDescent="0.25">
      <c r="A85" s="11" t="s">
        <v>59</v>
      </c>
      <c r="B85" s="7">
        <v>12</v>
      </c>
      <c r="C85" s="9" t="s">
        <v>40</v>
      </c>
      <c r="D85" s="7">
        <v>2.16</v>
      </c>
      <c r="E85" s="7">
        <v>25</v>
      </c>
      <c r="F85" s="8" t="s">
        <v>22</v>
      </c>
      <c r="G85" s="7">
        <v>151</v>
      </c>
      <c r="H85" s="7">
        <v>64</v>
      </c>
      <c r="I85" s="7" t="s">
        <v>43</v>
      </c>
      <c r="J85" s="7">
        <v>2.2999999999999998</v>
      </c>
      <c r="K85" s="77">
        <v>1700</v>
      </c>
      <c r="L85" s="38">
        <f t="shared" si="0"/>
        <v>1581</v>
      </c>
      <c r="M85" s="38">
        <f t="shared" si="1"/>
        <v>1445</v>
      </c>
    </row>
    <row r="86" spans="1:13" ht="21" customHeight="1" x14ac:dyDescent="0.25">
      <c r="A86" s="11" t="s">
        <v>60</v>
      </c>
      <c r="B86" s="7">
        <v>12</v>
      </c>
      <c r="C86" s="9" t="s">
        <v>41</v>
      </c>
      <c r="D86" s="7">
        <v>2.76</v>
      </c>
      <c r="E86" s="7">
        <v>19</v>
      </c>
      <c r="F86" s="8" t="s">
        <v>22</v>
      </c>
      <c r="G86" s="7">
        <v>151</v>
      </c>
      <c r="H86" s="7">
        <v>64</v>
      </c>
      <c r="I86" s="7" t="s">
        <v>43</v>
      </c>
      <c r="J86" s="7">
        <v>2.6</v>
      </c>
      <c r="K86" s="77">
        <v>2300</v>
      </c>
      <c r="L86" s="38">
        <f t="shared" si="0"/>
        <v>2139</v>
      </c>
      <c r="M86" s="38">
        <f t="shared" si="1"/>
        <v>1955</v>
      </c>
    </row>
    <row r="87" spans="1:13" s="20" customFormat="1" ht="18" customHeight="1" x14ac:dyDescent="0.25">
      <c r="A87" s="11" t="s">
        <v>61</v>
      </c>
      <c r="B87" s="11">
        <v>12</v>
      </c>
      <c r="C87" s="11">
        <v>12</v>
      </c>
      <c r="D87" s="11">
        <v>3.6</v>
      </c>
      <c r="E87" s="11">
        <v>16</v>
      </c>
      <c r="F87" s="19" t="s">
        <v>22</v>
      </c>
      <c r="G87" s="11">
        <v>151</v>
      </c>
      <c r="H87" s="11">
        <v>98</v>
      </c>
      <c r="I87" s="11" t="s">
        <v>44</v>
      </c>
      <c r="J87" s="11">
        <v>3.9</v>
      </c>
      <c r="K87" s="77">
        <v>2900</v>
      </c>
      <c r="L87" s="38">
        <f t="shared" ref="L87:L115" si="2">K87-(K87*0.07)</f>
        <v>2697</v>
      </c>
      <c r="M87" s="38">
        <f t="shared" ref="M87:M115" si="3">K87-(K87*0.15)</f>
        <v>2465</v>
      </c>
    </row>
    <row r="88" spans="1:13" x14ac:dyDescent="0.25">
      <c r="A88" s="11" t="s">
        <v>62</v>
      </c>
      <c r="B88" s="7">
        <v>12</v>
      </c>
      <c r="C88" s="7">
        <v>18</v>
      </c>
      <c r="D88" s="7">
        <v>5.4</v>
      </c>
      <c r="E88" s="7">
        <v>14</v>
      </c>
      <c r="F88" s="8" t="s">
        <v>27</v>
      </c>
      <c r="G88" s="7">
        <v>181</v>
      </c>
      <c r="H88" s="7">
        <v>77</v>
      </c>
      <c r="I88" s="7">
        <v>167</v>
      </c>
      <c r="J88" s="7">
        <v>5.8</v>
      </c>
      <c r="K88" s="77">
        <v>4500</v>
      </c>
      <c r="L88" s="38">
        <f t="shared" si="2"/>
        <v>4185</v>
      </c>
      <c r="M88" s="38">
        <f t="shared" si="3"/>
        <v>3825</v>
      </c>
    </row>
    <row r="89" spans="1:13" x14ac:dyDescent="0.25">
      <c r="A89" s="11" t="s">
        <v>63</v>
      </c>
      <c r="B89" s="7">
        <v>12</v>
      </c>
      <c r="C89" s="7">
        <v>26</v>
      </c>
      <c r="D89" s="7">
        <v>7.8</v>
      </c>
      <c r="E89" s="7">
        <v>10</v>
      </c>
      <c r="F89" s="8" t="s">
        <v>27</v>
      </c>
      <c r="G89" s="7">
        <v>166</v>
      </c>
      <c r="H89" s="7">
        <v>125</v>
      </c>
      <c r="I89" s="7" t="s">
        <v>45</v>
      </c>
      <c r="J89" s="7">
        <v>8.1999999999999993</v>
      </c>
      <c r="K89" s="77">
        <v>6700</v>
      </c>
      <c r="L89" s="38">
        <f t="shared" si="2"/>
        <v>6231</v>
      </c>
      <c r="M89" s="38">
        <f t="shared" si="3"/>
        <v>5695</v>
      </c>
    </row>
    <row r="90" spans="1:13" x14ac:dyDescent="0.25">
      <c r="A90" s="11" t="s">
        <v>64</v>
      </c>
      <c r="B90" s="7">
        <v>12</v>
      </c>
      <c r="C90" s="7">
        <v>33</v>
      </c>
      <c r="D90" s="7">
        <v>9.9</v>
      </c>
      <c r="E90" s="7">
        <v>12</v>
      </c>
      <c r="F90" s="8" t="s">
        <v>30</v>
      </c>
      <c r="G90" s="7">
        <v>196</v>
      </c>
      <c r="H90" s="7">
        <v>131</v>
      </c>
      <c r="I90" s="7" t="s">
        <v>46</v>
      </c>
      <c r="J90" s="7">
        <v>10.5</v>
      </c>
      <c r="K90" s="77">
        <v>8800</v>
      </c>
      <c r="L90" s="38">
        <f t="shared" si="2"/>
        <v>8184</v>
      </c>
      <c r="M90" s="38">
        <f t="shared" si="3"/>
        <v>7480</v>
      </c>
    </row>
    <row r="91" spans="1:13" x14ac:dyDescent="0.25">
      <c r="A91" s="11" t="s">
        <v>65</v>
      </c>
      <c r="B91" s="7">
        <v>12</v>
      </c>
      <c r="C91" s="7">
        <v>40</v>
      </c>
      <c r="D91" s="7">
        <v>12</v>
      </c>
      <c r="E91" s="7">
        <v>8.5</v>
      </c>
      <c r="F91" s="8" t="s">
        <v>30</v>
      </c>
      <c r="G91" s="7">
        <v>196</v>
      </c>
      <c r="H91" s="7">
        <v>165</v>
      </c>
      <c r="I91" s="7" t="s">
        <v>45</v>
      </c>
      <c r="J91" s="7">
        <v>12.6</v>
      </c>
      <c r="K91" s="77">
        <v>11200</v>
      </c>
      <c r="L91" s="38">
        <f t="shared" si="2"/>
        <v>10416</v>
      </c>
      <c r="M91" s="38">
        <f t="shared" si="3"/>
        <v>9520</v>
      </c>
    </row>
    <row r="92" spans="1:13" x14ac:dyDescent="0.25">
      <c r="A92" s="11" t="s">
        <v>66</v>
      </c>
      <c r="B92" s="7">
        <v>12</v>
      </c>
      <c r="C92" s="7">
        <v>45</v>
      </c>
      <c r="D92" s="7">
        <v>13.5</v>
      </c>
      <c r="E92" s="7">
        <v>9.6999999999999993</v>
      </c>
      <c r="F92" s="8" t="s">
        <v>30</v>
      </c>
      <c r="G92" s="7">
        <v>196</v>
      </c>
      <c r="H92" s="7">
        <v>165</v>
      </c>
      <c r="I92" s="7" t="s">
        <v>45</v>
      </c>
      <c r="J92" s="7">
        <v>13.2</v>
      </c>
      <c r="K92" s="77">
        <v>11900</v>
      </c>
      <c r="L92" s="38">
        <f t="shared" si="2"/>
        <v>11067</v>
      </c>
      <c r="M92" s="38">
        <f t="shared" si="3"/>
        <v>10115</v>
      </c>
    </row>
    <row r="93" spans="1:13" x14ac:dyDescent="0.25">
      <c r="A93" s="11" t="s">
        <v>67</v>
      </c>
      <c r="B93" s="7">
        <v>12</v>
      </c>
      <c r="C93" s="7">
        <v>55</v>
      </c>
      <c r="D93" s="7">
        <v>16.5</v>
      </c>
      <c r="E93" s="7">
        <v>7.2</v>
      </c>
      <c r="F93" s="8" t="s">
        <v>30</v>
      </c>
      <c r="G93" s="7">
        <v>228</v>
      </c>
      <c r="H93" s="7">
        <v>138</v>
      </c>
      <c r="I93" s="7" t="s">
        <v>47</v>
      </c>
      <c r="J93" s="7">
        <v>16.399999999999999</v>
      </c>
      <c r="K93" s="77">
        <v>13500</v>
      </c>
      <c r="L93" s="38">
        <f t="shared" si="2"/>
        <v>12555</v>
      </c>
      <c r="M93" s="38">
        <f t="shared" si="3"/>
        <v>11475</v>
      </c>
    </row>
    <row r="94" spans="1:13" x14ac:dyDescent="0.25">
      <c r="A94" s="11" t="s">
        <v>68</v>
      </c>
      <c r="B94" s="7">
        <v>12</v>
      </c>
      <c r="C94" s="7">
        <v>70</v>
      </c>
      <c r="D94" s="7">
        <v>21</v>
      </c>
      <c r="E94" s="7">
        <v>6.7</v>
      </c>
      <c r="F94" s="8" t="s">
        <v>30</v>
      </c>
      <c r="G94" s="7">
        <v>259</v>
      </c>
      <c r="H94" s="7">
        <v>169</v>
      </c>
      <c r="I94" s="7" t="s">
        <v>48</v>
      </c>
      <c r="J94" s="7">
        <v>25.5</v>
      </c>
      <c r="K94" s="77">
        <v>17200</v>
      </c>
      <c r="L94" s="38">
        <f t="shared" si="2"/>
        <v>15996</v>
      </c>
      <c r="M94" s="38">
        <f t="shared" si="3"/>
        <v>14620</v>
      </c>
    </row>
    <row r="95" spans="1:13" x14ac:dyDescent="0.25">
      <c r="A95" s="11" t="s">
        <v>69</v>
      </c>
      <c r="B95" s="7">
        <v>12</v>
      </c>
      <c r="C95" s="7">
        <v>90</v>
      </c>
      <c r="D95" s="7">
        <v>27</v>
      </c>
      <c r="E95" s="7">
        <v>5.7</v>
      </c>
      <c r="F95" s="8" t="s">
        <v>30</v>
      </c>
      <c r="G95" s="7">
        <v>307</v>
      </c>
      <c r="H95" s="7">
        <v>169</v>
      </c>
      <c r="I95" s="7" t="s">
        <v>48</v>
      </c>
      <c r="J95" s="7">
        <v>28</v>
      </c>
      <c r="K95" s="77">
        <v>19400</v>
      </c>
      <c r="L95" s="38">
        <f t="shared" si="2"/>
        <v>18042</v>
      </c>
      <c r="M95" s="38">
        <f t="shared" si="3"/>
        <v>16490</v>
      </c>
    </row>
    <row r="96" spans="1:13" x14ac:dyDescent="0.25">
      <c r="A96" s="11" t="s">
        <v>70</v>
      </c>
      <c r="B96" s="7">
        <v>12</v>
      </c>
      <c r="C96" s="7">
        <v>100</v>
      </c>
      <c r="D96" s="7">
        <v>30</v>
      </c>
      <c r="E96" s="7">
        <v>5.7</v>
      </c>
      <c r="F96" s="8" t="s">
        <v>37</v>
      </c>
      <c r="G96" s="7">
        <v>328</v>
      </c>
      <c r="H96" s="7">
        <v>172</v>
      </c>
      <c r="I96" s="7">
        <v>222</v>
      </c>
      <c r="J96" s="7">
        <v>32</v>
      </c>
      <c r="K96" s="77">
        <v>19700</v>
      </c>
      <c r="L96" s="38">
        <f t="shared" si="2"/>
        <v>18321</v>
      </c>
      <c r="M96" s="38">
        <f t="shared" si="3"/>
        <v>16745</v>
      </c>
    </row>
    <row r="97" spans="1:13" x14ac:dyDescent="0.25">
      <c r="A97" s="11" t="s">
        <v>71</v>
      </c>
      <c r="B97" s="7">
        <v>12</v>
      </c>
      <c r="C97" s="7">
        <v>120</v>
      </c>
      <c r="D97" s="7">
        <v>36</v>
      </c>
      <c r="E97" s="7">
        <v>5.3</v>
      </c>
      <c r="F97" s="8" t="s">
        <v>37</v>
      </c>
      <c r="G97" s="7">
        <v>409</v>
      </c>
      <c r="H97" s="7">
        <v>174</v>
      </c>
      <c r="I97" s="7">
        <v>209</v>
      </c>
      <c r="J97" s="7">
        <v>36</v>
      </c>
      <c r="K97" s="77">
        <v>25700</v>
      </c>
      <c r="L97" s="38">
        <f t="shared" si="2"/>
        <v>23901</v>
      </c>
      <c r="M97" s="38">
        <f t="shared" si="3"/>
        <v>21845</v>
      </c>
    </row>
    <row r="98" spans="1:13" x14ac:dyDescent="0.25">
      <c r="A98" s="11" t="s">
        <v>72</v>
      </c>
      <c r="B98" s="7">
        <v>12</v>
      </c>
      <c r="C98" s="7">
        <v>200</v>
      </c>
      <c r="D98" s="7">
        <v>60</v>
      </c>
      <c r="E98" s="7">
        <v>4</v>
      </c>
      <c r="F98" s="8" t="s">
        <v>37</v>
      </c>
      <c r="G98" s="7">
        <v>522</v>
      </c>
      <c r="H98" s="7">
        <v>239</v>
      </c>
      <c r="I98" s="7">
        <v>216</v>
      </c>
      <c r="J98" s="7">
        <v>60</v>
      </c>
      <c r="K98" s="77">
        <v>38000</v>
      </c>
      <c r="L98" s="38">
        <f t="shared" si="2"/>
        <v>35340</v>
      </c>
      <c r="M98" s="38">
        <f t="shared" si="3"/>
        <v>32300</v>
      </c>
    </row>
    <row r="99" spans="1:13" x14ac:dyDescent="0.25">
      <c r="A99" s="16"/>
      <c r="B99" s="17"/>
      <c r="C99" s="17"/>
      <c r="D99" s="17"/>
      <c r="E99" s="17"/>
      <c r="F99" s="18"/>
      <c r="G99" s="17"/>
      <c r="H99" s="17"/>
      <c r="I99" s="17"/>
      <c r="J99" s="17"/>
      <c r="K99" s="79"/>
      <c r="L99" s="37"/>
      <c r="M99" s="37"/>
    </row>
    <row r="100" spans="1:13" x14ac:dyDescent="0.25">
      <c r="A100" s="40" t="s">
        <v>124</v>
      </c>
      <c r="B100" s="40"/>
      <c r="C100" s="33"/>
      <c r="D100" s="13"/>
      <c r="E100" s="33"/>
      <c r="F100" s="33"/>
      <c r="G100" s="33"/>
      <c r="H100" s="33"/>
      <c r="I100" s="33"/>
      <c r="J100" s="33"/>
      <c r="K100" s="79"/>
      <c r="L100" s="37"/>
      <c r="M100" s="37"/>
    </row>
    <row r="101" spans="1:13" x14ac:dyDescent="0.25">
      <c r="A101" s="13"/>
      <c r="B101" s="33"/>
      <c r="C101" s="13" t="s">
        <v>111</v>
      </c>
      <c r="D101" s="33"/>
      <c r="E101" s="33"/>
      <c r="F101" s="33"/>
      <c r="G101" s="33"/>
      <c r="H101" s="33"/>
      <c r="I101" s="33"/>
      <c r="J101" s="33"/>
      <c r="K101" s="79"/>
      <c r="L101" s="37"/>
      <c r="M101" s="37"/>
    </row>
    <row r="102" spans="1:13" x14ac:dyDescent="0.25">
      <c r="A102" s="33"/>
      <c r="B102" s="33"/>
      <c r="C102" s="41" t="s">
        <v>112</v>
      </c>
      <c r="D102" s="41"/>
      <c r="E102" s="41"/>
      <c r="F102" s="41"/>
      <c r="G102" s="41"/>
      <c r="H102" s="41"/>
      <c r="I102" s="41"/>
      <c r="J102" s="41"/>
      <c r="K102" s="79"/>
      <c r="L102" s="37"/>
      <c r="M102" s="37"/>
    </row>
    <row r="103" spans="1:13" x14ac:dyDescent="0.25">
      <c r="A103" s="33"/>
      <c r="B103" s="33"/>
      <c r="C103" s="41"/>
      <c r="D103" s="41"/>
      <c r="E103" s="41"/>
      <c r="F103" s="41"/>
      <c r="G103" s="41"/>
      <c r="H103" s="41"/>
      <c r="I103" s="41"/>
      <c r="J103" s="41"/>
      <c r="K103" s="79"/>
      <c r="L103" s="37"/>
      <c r="M103" s="37"/>
    </row>
    <row r="104" spans="1:13" x14ac:dyDescent="0.25">
      <c r="A104" s="33"/>
      <c r="B104" s="33"/>
      <c r="C104" s="13" t="s">
        <v>57</v>
      </c>
      <c r="D104" s="33"/>
      <c r="E104" s="33"/>
      <c r="F104" s="33"/>
      <c r="G104" s="33"/>
      <c r="H104" s="33"/>
      <c r="I104" s="33"/>
      <c r="J104" s="33"/>
      <c r="K104" s="79"/>
      <c r="L104" s="37"/>
      <c r="M104" s="37"/>
    </row>
    <row r="105" spans="1:13" x14ac:dyDescent="0.25">
      <c r="A105" s="33"/>
      <c r="B105" s="33"/>
      <c r="C105" s="13"/>
      <c r="D105" s="33"/>
      <c r="E105" s="33"/>
      <c r="F105" s="33"/>
      <c r="G105" s="33"/>
      <c r="H105" s="33"/>
      <c r="I105" s="33"/>
      <c r="J105" s="33"/>
      <c r="K105" s="79"/>
      <c r="L105" s="37"/>
      <c r="M105" s="37"/>
    </row>
    <row r="106" spans="1:13" x14ac:dyDescent="0.25">
      <c r="A106" s="33"/>
      <c r="B106" s="33"/>
      <c r="C106" s="13"/>
      <c r="D106" s="33"/>
      <c r="E106" s="33"/>
      <c r="F106" s="33"/>
      <c r="G106" s="33"/>
      <c r="H106" s="33"/>
      <c r="I106" s="33"/>
      <c r="J106" s="33"/>
      <c r="K106" s="79"/>
      <c r="L106" s="37"/>
      <c r="M106" s="37"/>
    </row>
    <row r="107" spans="1:13" x14ac:dyDescent="0.25">
      <c r="A107" s="33"/>
      <c r="B107" s="33"/>
      <c r="C107" s="13"/>
      <c r="D107" s="33"/>
      <c r="E107" s="33"/>
      <c r="F107" s="33"/>
      <c r="G107" s="33"/>
      <c r="H107" s="33"/>
      <c r="I107" s="33"/>
      <c r="J107" s="33"/>
      <c r="K107" s="79"/>
      <c r="L107" s="37"/>
      <c r="M107" s="37"/>
    </row>
    <row r="108" spans="1:13" x14ac:dyDescent="0.25">
      <c r="A108" s="33"/>
      <c r="B108" s="33"/>
      <c r="C108" s="33"/>
      <c r="D108" s="13"/>
      <c r="E108" s="33"/>
      <c r="F108" s="33"/>
      <c r="G108" s="33"/>
      <c r="H108" s="33"/>
      <c r="I108" s="33"/>
      <c r="J108" s="33"/>
      <c r="K108" s="79"/>
      <c r="L108" s="37"/>
      <c r="M108" s="37"/>
    </row>
    <row r="109" spans="1:13" ht="42" customHeight="1" x14ac:dyDescent="0.25">
      <c r="A109" s="42" t="s">
        <v>10</v>
      </c>
      <c r="B109" s="44" t="s">
        <v>11</v>
      </c>
      <c r="C109" s="44" t="s">
        <v>12</v>
      </c>
      <c r="D109" s="44" t="s">
        <v>13</v>
      </c>
      <c r="E109" s="44" t="s">
        <v>14</v>
      </c>
      <c r="F109" s="44" t="s">
        <v>15</v>
      </c>
      <c r="G109" s="46" t="s">
        <v>74</v>
      </c>
      <c r="H109" s="47"/>
      <c r="I109" s="48"/>
      <c r="J109" s="59" t="s">
        <v>75</v>
      </c>
      <c r="K109" s="80" t="s">
        <v>79</v>
      </c>
      <c r="L109" s="53" t="s">
        <v>125</v>
      </c>
      <c r="M109" s="53" t="s">
        <v>127</v>
      </c>
    </row>
    <row r="110" spans="1:13" ht="69.75" customHeight="1" x14ac:dyDescent="0.25">
      <c r="A110" s="42"/>
      <c r="B110" s="44"/>
      <c r="C110" s="44"/>
      <c r="D110" s="44"/>
      <c r="E110" s="44"/>
      <c r="F110" s="44"/>
      <c r="G110" s="34" t="s">
        <v>18</v>
      </c>
      <c r="H110" s="34" t="s">
        <v>19</v>
      </c>
      <c r="I110" s="34" t="s">
        <v>20</v>
      </c>
      <c r="J110" s="60"/>
      <c r="K110" s="81"/>
      <c r="L110" s="54"/>
      <c r="M110" s="54"/>
    </row>
    <row r="111" spans="1:13" x14ac:dyDescent="0.25">
      <c r="A111" s="11" t="s">
        <v>113</v>
      </c>
      <c r="B111" s="11">
        <v>12</v>
      </c>
      <c r="C111" s="11">
        <v>75</v>
      </c>
      <c r="D111" s="11">
        <v>22.5</v>
      </c>
      <c r="E111" s="11">
        <v>6</v>
      </c>
      <c r="F111" s="11" t="s">
        <v>114</v>
      </c>
      <c r="G111" s="11">
        <v>562</v>
      </c>
      <c r="H111" s="11">
        <v>114</v>
      </c>
      <c r="I111" s="11">
        <v>188</v>
      </c>
      <c r="J111" s="11">
        <v>27</v>
      </c>
      <c r="K111" s="77">
        <v>16000</v>
      </c>
      <c r="L111" s="38">
        <f t="shared" si="2"/>
        <v>14880</v>
      </c>
      <c r="M111" s="38">
        <f t="shared" si="3"/>
        <v>13600</v>
      </c>
    </row>
    <row r="112" spans="1:13" x14ac:dyDescent="0.25">
      <c r="A112" s="11" t="s">
        <v>115</v>
      </c>
      <c r="B112" s="11">
        <v>12</v>
      </c>
      <c r="C112" s="11">
        <v>100</v>
      </c>
      <c r="D112" s="11">
        <v>30</v>
      </c>
      <c r="E112" s="11">
        <v>5</v>
      </c>
      <c r="F112" s="11" t="s">
        <v>114</v>
      </c>
      <c r="G112" s="11">
        <v>394</v>
      </c>
      <c r="H112" s="11">
        <v>109</v>
      </c>
      <c r="I112" s="11">
        <v>285</v>
      </c>
      <c r="J112" s="11">
        <v>32</v>
      </c>
      <c r="K112" s="77">
        <v>22400</v>
      </c>
      <c r="L112" s="38">
        <f t="shared" si="2"/>
        <v>20832</v>
      </c>
      <c r="M112" s="38">
        <f t="shared" si="3"/>
        <v>19040</v>
      </c>
    </row>
    <row r="113" spans="1:13" x14ac:dyDescent="0.25">
      <c r="A113" s="11" t="s">
        <v>116</v>
      </c>
      <c r="B113" s="11">
        <v>12</v>
      </c>
      <c r="C113" s="11">
        <v>150</v>
      </c>
      <c r="D113" s="11">
        <v>45</v>
      </c>
      <c r="E113" s="11">
        <v>4</v>
      </c>
      <c r="F113" s="11" t="s">
        <v>114</v>
      </c>
      <c r="G113" s="11">
        <v>551</v>
      </c>
      <c r="H113" s="11">
        <v>110</v>
      </c>
      <c r="I113" s="11">
        <v>289</v>
      </c>
      <c r="J113" s="11">
        <v>44</v>
      </c>
      <c r="K113" s="77">
        <v>31800</v>
      </c>
      <c r="L113" s="38">
        <f t="shared" si="2"/>
        <v>29574</v>
      </c>
      <c r="M113" s="38">
        <f t="shared" si="3"/>
        <v>27030</v>
      </c>
    </row>
    <row r="114" spans="1:13" s="14" customFormat="1" x14ac:dyDescent="0.25">
      <c r="A114" s="11" t="s">
        <v>117</v>
      </c>
      <c r="B114" s="11">
        <v>12</v>
      </c>
      <c r="C114" s="11">
        <v>170</v>
      </c>
      <c r="D114" s="11">
        <v>51</v>
      </c>
      <c r="E114" s="11">
        <v>4</v>
      </c>
      <c r="F114" s="11" t="s">
        <v>114</v>
      </c>
      <c r="G114" s="11">
        <v>560</v>
      </c>
      <c r="H114" s="11">
        <v>125</v>
      </c>
      <c r="I114" s="11">
        <v>316</v>
      </c>
      <c r="J114" s="11">
        <v>43</v>
      </c>
      <c r="K114" s="77">
        <v>36300</v>
      </c>
      <c r="L114" s="38">
        <f t="shared" si="2"/>
        <v>33759</v>
      </c>
      <c r="M114" s="38">
        <f t="shared" si="3"/>
        <v>30855</v>
      </c>
    </row>
    <row r="115" spans="1:13" s="14" customFormat="1" x14ac:dyDescent="0.25">
      <c r="A115" s="11" t="s">
        <v>118</v>
      </c>
      <c r="B115" s="11">
        <v>12</v>
      </c>
      <c r="C115" s="11">
        <v>180</v>
      </c>
      <c r="D115" s="11">
        <v>54</v>
      </c>
      <c r="E115" s="11">
        <v>3.8</v>
      </c>
      <c r="F115" s="11" t="s">
        <v>114</v>
      </c>
      <c r="G115" s="11">
        <v>560</v>
      </c>
      <c r="H115" s="11">
        <v>125</v>
      </c>
      <c r="I115" s="11">
        <v>316</v>
      </c>
      <c r="J115" s="11">
        <v>48.5</v>
      </c>
      <c r="K115" s="77">
        <v>38000</v>
      </c>
      <c r="L115" s="38">
        <f t="shared" si="2"/>
        <v>35340</v>
      </c>
      <c r="M115" s="38">
        <f t="shared" si="3"/>
        <v>32300</v>
      </c>
    </row>
    <row r="116" spans="1:13" s="14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79"/>
      <c r="L116" s="37"/>
      <c r="M116" s="37"/>
    </row>
    <row r="117" spans="1:13" s="14" customFormat="1" ht="18.75" x14ac:dyDescent="0.3">
      <c r="A117" s="91" t="s">
        <v>49</v>
      </c>
      <c r="B117" s="92"/>
      <c r="C117" s="92"/>
      <c r="K117" s="74"/>
      <c r="L117" s="37"/>
      <c r="M117" s="37"/>
    </row>
    <row r="118" spans="1:13" s="14" customFormat="1" ht="18.75" x14ac:dyDescent="0.3">
      <c r="A118" s="82"/>
      <c r="B118" s="92" t="s">
        <v>50</v>
      </c>
      <c r="C118" s="92"/>
      <c r="K118" s="74"/>
      <c r="L118" s="37"/>
      <c r="M118" s="37"/>
    </row>
    <row r="119" spans="1:13" s="14" customFormat="1" ht="18.75" x14ac:dyDescent="0.3">
      <c r="A119" s="82"/>
      <c r="B119" s="92" t="s">
        <v>51</v>
      </c>
      <c r="C119" s="92"/>
      <c r="K119" s="74"/>
      <c r="L119" s="37"/>
      <c r="M119" s="37"/>
    </row>
    <row r="120" spans="1:13" s="14" customFormat="1" ht="15" customHeight="1" x14ac:dyDescent="0.3">
      <c r="A120" s="82"/>
      <c r="B120" s="92" t="s">
        <v>52</v>
      </c>
      <c r="C120" s="92"/>
      <c r="K120" s="74"/>
      <c r="L120" s="37"/>
      <c r="M120" s="37"/>
    </row>
    <row r="121" spans="1:13" s="14" customFormat="1" ht="15" customHeight="1" x14ac:dyDescent="0.25">
      <c r="A121" s="15"/>
      <c r="K121" s="74"/>
      <c r="L121" s="37"/>
      <c r="M121" s="37"/>
    </row>
    <row r="122" spans="1:13" s="15" customFormat="1" ht="17.25" customHeight="1" x14ac:dyDescent="0.25">
      <c r="A122" s="87" t="s">
        <v>53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 s="15" customFormat="1" ht="12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21"/>
      <c r="K123" s="74"/>
      <c r="L123" s="37"/>
      <c r="M123" s="37"/>
    </row>
    <row r="124" spans="1:13" s="14" customFormat="1" ht="22.5" customHeight="1" x14ac:dyDescent="0.25">
      <c r="A124" s="83" t="s">
        <v>54</v>
      </c>
      <c r="K124" s="74"/>
      <c r="L124" s="37"/>
    </row>
    <row r="125" spans="1:13" s="14" customFormat="1" ht="24.75" customHeight="1" x14ac:dyDescent="0.25">
      <c r="A125" s="84" t="s">
        <v>77</v>
      </c>
      <c r="K125" s="74"/>
      <c r="L125" s="37"/>
    </row>
    <row r="126" spans="1:13" s="14" customFormat="1" ht="21" x14ac:dyDescent="0.25">
      <c r="A126" s="85" t="s">
        <v>78</v>
      </c>
      <c r="K126" s="74"/>
      <c r="L126" s="37"/>
    </row>
    <row r="127" spans="1:13" s="14" customFormat="1" ht="21" x14ac:dyDescent="0.25">
      <c r="A127" s="85" t="s">
        <v>76</v>
      </c>
      <c r="K127" s="74"/>
      <c r="L127" s="37"/>
    </row>
    <row r="128" spans="1:13" s="14" customFormat="1" ht="21" x14ac:dyDescent="0.25">
      <c r="A128" s="86"/>
      <c r="F128" s="5"/>
      <c r="K128" s="74"/>
      <c r="L128" s="37"/>
    </row>
    <row r="129" spans="1:12" s="14" customFormat="1" ht="21" x14ac:dyDescent="0.25">
      <c r="A129" s="86"/>
      <c r="F129" s="5"/>
      <c r="K129" s="74"/>
      <c r="L129" s="37"/>
    </row>
  </sheetData>
  <mergeCells count="73">
    <mergeCell ref="A11:M11"/>
    <mergeCell ref="A122:M122"/>
    <mergeCell ref="L82:L83"/>
    <mergeCell ref="M82:M83"/>
    <mergeCell ref="L109:L110"/>
    <mergeCell ref="M109:M110"/>
    <mergeCell ref="M39:M40"/>
    <mergeCell ref="M55:M56"/>
    <mergeCell ref="L55:L56"/>
    <mergeCell ref="L20:L21"/>
    <mergeCell ref="M20:M21"/>
    <mergeCell ref="A31:B31"/>
    <mergeCell ref="C34:J35"/>
    <mergeCell ref="D42:F42"/>
    <mergeCell ref="D26:F26"/>
    <mergeCell ref="D27:F27"/>
    <mergeCell ref="D28:F28"/>
    <mergeCell ref="D20:F21"/>
    <mergeCell ref="D22:F22"/>
    <mergeCell ref="D23:F23"/>
    <mergeCell ref="D43:F43"/>
    <mergeCell ref="D44:F44"/>
    <mergeCell ref="D45:F45"/>
    <mergeCell ref="D41:F41"/>
    <mergeCell ref="L39:L40"/>
    <mergeCell ref="K39:K40"/>
    <mergeCell ref="D39:F40"/>
    <mergeCell ref="A82:A83"/>
    <mergeCell ref="B82:B83"/>
    <mergeCell ref="C82:C83"/>
    <mergeCell ref="D82:D83"/>
    <mergeCell ref="E82:E83"/>
    <mergeCell ref="F82:F83"/>
    <mergeCell ref="A100:B100"/>
    <mergeCell ref="C102:J103"/>
    <mergeCell ref="A109:A110"/>
    <mergeCell ref="B109:B110"/>
    <mergeCell ref="C109:C110"/>
    <mergeCell ref="D109:D110"/>
    <mergeCell ref="E109:E110"/>
    <mergeCell ref="F109:F110"/>
    <mergeCell ref="G109:I109"/>
    <mergeCell ref="A55:A56"/>
    <mergeCell ref="B55:B56"/>
    <mergeCell ref="C55:C56"/>
    <mergeCell ref="D55:D56"/>
    <mergeCell ref="E55:E56"/>
    <mergeCell ref="F55:F56"/>
    <mergeCell ref="G55:J55"/>
    <mergeCell ref="C50:J51"/>
    <mergeCell ref="A48:B48"/>
    <mergeCell ref="A39:A40"/>
    <mergeCell ref="B39:B40"/>
    <mergeCell ref="C39:C40"/>
    <mergeCell ref="K20:K21"/>
    <mergeCell ref="K55:K56"/>
    <mergeCell ref="D24:F24"/>
    <mergeCell ref="K109:K110"/>
    <mergeCell ref="K82:K83"/>
    <mergeCell ref="A13:B13"/>
    <mergeCell ref="C15:J16"/>
    <mergeCell ref="A20:A21"/>
    <mergeCell ref="B20:B21"/>
    <mergeCell ref="C20:C21"/>
    <mergeCell ref="G20:J20"/>
    <mergeCell ref="A74:B74"/>
    <mergeCell ref="D29:F29"/>
    <mergeCell ref="D25:F25"/>
    <mergeCell ref="G39:J39"/>
    <mergeCell ref="C76:J77"/>
    <mergeCell ref="G82:I82"/>
    <mergeCell ref="J82:J83"/>
    <mergeCell ref="J109:J110"/>
  </mergeCells>
  <hyperlinks>
    <hyperlink ref="A127" r:id="rId1" xr:uid="{00000000-0004-0000-0000-000000000000}"/>
    <hyperlink ref="A126" r:id="rId2" xr:uid="{00000000-0004-0000-0000-000001000000}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2021-02-08T11:30:59Z</dcterms:modified>
</cp:coreProperties>
</file>